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'ersp\site\cours\"/>
    </mc:Choice>
  </mc:AlternateContent>
  <xr:revisionPtr revIDLastSave="0" documentId="8_{9AA2BE2C-9D8D-45BC-8EB7-9F72CAD7BCF5}" xr6:coauthVersionLast="47" xr6:coauthVersionMax="47" xr10:uidLastSave="{00000000-0000-0000-0000-000000000000}"/>
  <bookViews>
    <workbookView xWindow="-108" yWindow="-108" windowWidth="23256" windowHeight="14616" xr2:uid="{7D5498DE-3709-4260-AE29-FB2B9674417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3" i="1" l="1"/>
  <c r="P253" i="1" s="1"/>
  <c r="N253" i="1"/>
  <c r="M253" i="1"/>
  <c r="L253" i="1"/>
  <c r="J253" i="1"/>
  <c r="I253" i="1"/>
  <c r="G253" i="1"/>
  <c r="F253" i="1"/>
  <c r="E253" i="1"/>
  <c r="P252" i="1"/>
  <c r="P251" i="1"/>
  <c r="H251" i="1"/>
  <c r="P250" i="1"/>
  <c r="H250" i="1"/>
  <c r="P249" i="1"/>
  <c r="H249" i="1"/>
  <c r="P248" i="1"/>
  <c r="H248" i="1"/>
  <c r="P247" i="1"/>
  <c r="H247" i="1"/>
  <c r="H253" i="1" s="1"/>
  <c r="P246" i="1"/>
  <c r="H246" i="1"/>
  <c r="P245" i="1"/>
  <c r="H245" i="1"/>
  <c r="P244" i="1"/>
  <c r="H244" i="1"/>
  <c r="P243" i="1"/>
  <c r="H243" i="1"/>
  <c r="O239" i="1"/>
  <c r="P239" i="1" s="1"/>
  <c r="N239" i="1"/>
  <c r="M239" i="1"/>
  <c r="L239" i="1"/>
  <c r="J239" i="1"/>
  <c r="I239" i="1"/>
  <c r="G239" i="1"/>
  <c r="F239" i="1"/>
  <c r="E239" i="1"/>
  <c r="P238" i="1"/>
  <c r="H238" i="1"/>
  <c r="P237" i="1"/>
  <c r="H237" i="1"/>
  <c r="P236" i="1"/>
  <c r="H236" i="1"/>
  <c r="P235" i="1"/>
  <c r="H235" i="1"/>
  <c r="P234" i="1"/>
  <c r="H234" i="1"/>
  <c r="P233" i="1"/>
  <c r="H233" i="1"/>
  <c r="P232" i="1"/>
  <c r="H232" i="1"/>
  <c r="P231" i="1"/>
  <c r="H231" i="1"/>
  <c r="P230" i="1"/>
  <c r="H230" i="1"/>
  <c r="P229" i="1"/>
  <c r="H229" i="1"/>
  <c r="P228" i="1"/>
  <c r="H228" i="1"/>
  <c r="H239" i="1" s="1"/>
  <c r="O222" i="1"/>
  <c r="P222" i="1" s="1"/>
  <c r="N222" i="1"/>
  <c r="M222" i="1"/>
  <c r="L222" i="1"/>
  <c r="J222" i="1"/>
  <c r="I222" i="1"/>
  <c r="G222" i="1"/>
  <c r="F222" i="1"/>
  <c r="E222" i="1"/>
  <c r="P221" i="1"/>
  <c r="P220" i="1"/>
  <c r="H220" i="1"/>
  <c r="P219" i="1"/>
  <c r="H219" i="1"/>
  <c r="P218" i="1"/>
  <c r="H218" i="1"/>
  <c r="P217" i="1"/>
  <c r="H217" i="1"/>
  <c r="P216" i="1"/>
  <c r="H216" i="1"/>
  <c r="P215" i="1"/>
  <c r="H215" i="1"/>
  <c r="P214" i="1"/>
  <c r="H214" i="1"/>
  <c r="P213" i="1"/>
  <c r="H213" i="1"/>
  <c r="P212" i="1"/>
  <c r="H212" i="1"/>
  <c r="P211" i="1"/>
  <c r="H211" i="1"/>
  <c r="H222" i="1" s="1"/>
  <c r="O207" i="1"/>
  <c r="P207" i="1" s="1"/>
  <c r="N207" i="1"/>
  <c r="M207" i="1"/>
  <c r="L207" i="1"/>
  <c r="J207" i="1"/>
  <c r="I207" i="1"/>
  <c r="G207" i="1"/>
  <c r="F207" i="1"/>
  <c r="E207" i="1"/>
  <c r="P206" i="1"/>
  <c r="H206" i="1"/>
  <c r="P205" i="1"/>
  <c r="H205" i="1"/>
  <c r="P204" i="1"/>
  <c r="H204" i="1"/>
  <c r="P203" i="1"/>
  <c r="H203" i="1"/>
  <c r="P202" i="1"/>
  <c r="H202" i="1"/>
  <c r="P201" i="1"/>
  <c r="H201" i="1"/>
  <c r="P200" i="1"/>
  <c r="H200" i="1"/>
  <c r="P199" i="1"/>
  <c r="H199" i="1"/>
  <c r="P198" i="1"/>
  <c r="H198" i="1"/>
  <c r="P197" i="1"/>
  <c r="H197" i="1"/>
  <c r="P196" i="1"/>
  <c r="H196" i="1"/>
  <c r="P195" i="1"/>
  <c r="H195" i="1"/>
  <c r="H207" i="1" s="1"/>
  <c r="P194" i="1"/>
  <c r="H194" i="1"/>
  <c r="P193" i="1"/>
  <c r="H193" i="1"/>
  <c r="P192" i="1"/>
  <c r="H192" i="1"/>
  <c r="O187" i="1"/>
  <c r="P187" i="1" s="1"/>
  <c r="N187" i="1"/>
  <c r="M187" i="1"/>
  <c r="L187" i="1"/>
  <c r="J187" i="1"/>
  <c r="I187" i="1"/>
  <c r="G187" i="1"/>
  <c r="F187" i="1"/>
  <c r="E187" i="1"/>
  <c r="P186" i="1"/>
  <c r="P185" i="1"/>
  <c r="P184" i="1"/>
  <c r="H184" i="1"/>
  <c r="P183" i="1"/>
  <c r="H183" i="1"/>
  <c r="P182" i="1"/>
  <c r="H182" i="1"/>
  <c r="P181" i="1"/>
  <c r="H181" i="1"/>
  <c r="P180" i="1"/>
  <c r="H180" i="1"/>
  <c r="H187" i="1" s="1"/>
  <c r="O176" i="1"/>
  <c r="P176" i="1" s="1"/>
  <c r="N176" i="1"/>
  <c r="M176" i="1"/>
  <c r="L176" i="1"/>
  <c r="J176" i="1"/>
  <c r="I176" i="1"/>
  <c r="G176" i="1"/>
  <c r="F176" i="1"/>
  <c r="E176" i="1"/>
  <c r="P175" i="1"/>
  <c r="H175" i="1"/>
  <c r="P174" i="1"/>
  <c r="H174" i="1"/>
  <c r="P173" i="1"/>
  <c r="H173" i="1"/>
  <c r="P172" i="1"/>
  <c r="H172" i="1"/>
  <c r="P171" i="1"/>
  <c r="H171" i="1"/>
  <c r="P170" i="1"/>
  <c r="H170" i="1"/>
  <c r="P169" i="1"/>
  <c r="H169" i="1"/>
  <c r="P168" i="1"/>
  <c r="H168" i="1"/>
  <c r="P167" i="1"/>
  <c r="H167" i="1"/>
  <c r="P166" i="1"/>
  <c r="H166" i="1"/>
  <c r="P165" i="1"/>
  <c r="H165" i="1"/>
  <c r="P164" i="1"/>
  <c r="H164" i="1"/>
  <c r="H176" i="1" s="1"/>
  <c r="O159" i="1"/>
  <c r="P159" i="1" s="1"/>
  <c r="N159" i="1"/>
  <c r="M159" i="1"/>
  <c r="L159" i="1"/>
  <c r="J159" i="1"/>
  <c r="I159" i="1"/>
  <c r="G159" i="1"/>
  <c r="F159" i="1"/>
  <c r="E159" i="1"/>
  <c r="P158" i="1"/>
  <c r="P157" i="1"/>
  <c r="P156" i="1"/>
  <c r="P155" i="1"/>
  <c r="H155" i="1"/>
  <c r="P154" i="1"/>
  <c r="H154" i="1"/>
  <c r="P153" i="1"/>
  <c r="H153" i="1"/>
  <c r="H159" i="1" s="1"/>
  <c r="P152" i="1"/>
  <c r="H152" i="1"/>
  <c r="O148" i="1"/>
  <c r="P148" i="1" s="1"/>
  <c r="N148" i="1"/>
  <c r="M148" i="1"/>
  <c r="L148" i="1"/>
  <c r="J148" i="1"/>
  <c r="I148" i="1"/>
  <c r="H148" i="1"/>
  <c r="G148" i="1"/>
  <c r="F148" i="1"/>
  <c r="E148" i="1"/>
  <c r="P147" i="1"/>
  <c r="P146" i="1"/>
  <c r="H146" i="1"/>
  <c r="P145" i="1"/>
  <c r="P144" i="1"/>
  <c r="H144" i="1"/>
  <c r="P143" i="1"/>
  <c r="P142" i="1"/>
  <c r="P141" i="1"/>
  <c r="P140" i="1"/>
  <c r="P139" i="1"/>
  <c r="P138" i="1"/>
  <c r="P137" i="1"/>
  <c r="O132" i="1"/>
  <c r="P132" i="1" s="1"/>
  <c r="N132" i="1"/>
  <c r="M132" i="1"/>
  <c r="L132" i="1"/>
  <c r="J132" i="1"/>
  <c r="I132" i="1"/>
  <c r="G132" i="1"/>
  <c r="F132" i="1"/>
  <c r="E132" i="1"/>
  <c r="P131" i="1"/>
  <c r="H131" i="1"/>
  <c r="P130" i="1"/>
  <c r="H130" i="1"/>
  <c r="P129" i="1"/>
  <c r="H129" i="1"/>
  <c r="P128" i="1"/>
  <c r="H128" i="1"/>
  <c r="P127" i="1"/>
  <c r="H127" i="1"/>
  <c r="H132" i="1" s="1"/>
  <c r="P126" i="1"/>
  <c r="H126" i="1"/>
  <c r="P125" i="1"/>
  <c r="H125" i="1"/>
  <c r="P124" i="1"/>
  <c r="P123" i="1"/>
  <c r="H123" i="1"/>
  <c r="P122" i="1"/>
  <c r="H122" i="1"/>
  <c r="O118" i="1"/>
  <c r="P118" i="1" s="1"/>
  <c r="N118" i="1"/>
  <c r="M118" i="1"/>
  <c r="L118" i="1"/>
  <c r="I118" i="1"/>
  <c r="G118" i="1"/>
  <c r="F118" i="1"/>
  <c r="E118" i="1"/>
  <c r="P117" i="1"/>
  <c r="H117" i="1"/>
  <c r="P116" i="1"/>
  <c r="H116" i="1"/>
  <c r="P115" i="1"/>
  <c r="H115" i="1"/>
  <c r="P114" i="1"/>
  <c r="H114" i="1"/>
  <c r="P113" i="1"/>
  <c r="H113" i="1"/>
  <c r="P112" i="1"/>
  <c r="H112" i="1"/>
  <c r="P111" i="1"/>
  <c r="H111" i="1"/>
  <c r="P110" i="1"/>
  <c r="H110" i="1"/>
  <c r="P109" i="1"/>
  <c r="P108" i="1"/>
  <c r="H108" i="1"/>
  <c r="P107" i="1"/>
  <c r="H107" i="1"/>
  <c r="H118" i="1" s="1"/>
  <c r="O102" i="1"/>
  <c r="N102" i="1"/>
  <c r="M102" i="1"/>
  <c r="L102" i="1"/>
  <c r="J102" i="1"/>
  <c r="I102" i="1"/>
  <c r="G102" i="1"/>
  <c r="F102" i="1"/>
  <c r="E102" i="1"/>
  <c r="H101" i="1"/>
  <c r="H100" i="1"/>
  <c r="H99" i="1"/>
  <c r="H97" i="1"/>
  <c r="H96" i="1"/>
  <c r="H95" i="1"/>
  <c r="H94" i="1"/>
  <c r="H93" i="1"/>
  <c r="H92" i="1"/>
  <c r="H91" i="1"/>
  <c r="H102" i="1" s="1"/>
  <c r="H90" i="1"/>
  <c r="H89" i="1"/>
  <c r="H88" i="1"/>
  <c r="O84" i="1"/>
  <c r="N84" i="1"/>
  <c r="M84" i="1"/>
  <c r="L84" i="1"/>
  <c r="J84" i="1"/>
  <c r="I84" i="1"/>
  <c r="G84" i="1"/>
  <c r="F84" i="1"/>
  <c r="E84" i="1"/>
  <c r="H83" i="1"/>
  <c r="H82" i="1"/>
  <c r="H81" i="1"/>
  <c r="H80" i="1"/>
  <c r="H79" i="1"/>
  <c r="H78" i="1"/>
  <c r="H77" i="1"/>
  <c r="H76" i="1"/>
  <c r="H75" i="1"/>
  <c r="H74" i="1"/>
  <c r="H71" i="1"/>
  <c r="H70" i="1"/>
  <c r="H84" i="1" s="1"/>
  <c r="O65" i="1"/>
  <c r="N65" i="1"/>
  <c r="M65" i="1"/>
  <c r="L65" i="1"/>
  <c r="J65" i="1"/>
  <c r="I65" i="1"/>
  <c r="G65" i="1"/>
  <c r="F65" i="1"/>
  <c r="E65" i="1"/>
  <c r="H62" i="1"/>
  <c r="H61" i="1"/>
  <c r="H60" i="1"/>
  <c r="H59" i="1"/>
  <c r="H58" i="1"/>
  <c r="H57" i="1"/>
  <c r="H56" i="1"/>
  <c r="H65" i="1" s="1"/>
  <c r="O52" i="1"/>
  <c r="N52" i="1"/>
  <c r="M52" i="1"/>
  <c r="L52" i="1"/>
  <c r="J52" i="1"/>
  <c r="I52" i="1"/>
  <c r="G52" i="1"/>
  <c r="F52" i="1"/>
  <c r="E52" i="1"/>
  <c r="H51" i="1"/>
  <c r="H50" i="1"/>
  <c r="H49" i="1"/>
  <c r="H48" i="1"/>
  <c r="H47" i="1"/>
  <c r="H46" i="1"/>
  <c r="H45" i="1"/>
  <c r="H44" i="1"/>
  <c r="H52" i="1" s="1"/>
  <c r="H43" i="1"/>
  <c r="O38" i="1"/>
  <c r="N38" i="1"/>
  <c r="M38" i="1"/>
  <c r="L38" i="1"/>
  <c r="J38" i="1"/>
  <c r="I38" i="1"/>
  <c r="G38" i="1"/>
  <c r="F38" i="1"/>
  <c r="E38" i="1"/>
  <c r="H37" i="1"/>
  <c r="H36" i="1"/>
  <c r="H35" i="1"/>
  <c r="H34" i="1"/>
  <c r="H33" i="1"/>
  <c r="H31" i="1"/>
  <c r="H30" i="1"/>
  <c r="H29" i="1"/>
  <c r="H28" i="1"/>
  <c r="H27" i="1"/>
  <c r="H38" i="1" s="1"/>
  <c r="O23" i="1"/>
  <c r="N23" i="1"/>
  <c r="M23" i="1"/>
  <c r="L23" i="1"/>
  <c r="J23" i="1"/>
  <c r="I23" i="1"/>
  <c r="G23" i="1"/>
  <c r="F23" i="1"/>
  <c r="E23" i="1"/>
  <c r="H22" i="1"/>
  <c r="H21" i="1"/>
  <c r="H20" i="1"/>
  <c r="H19" i="1"/>
  <c r="H18" i="1"/>
  <c r="H17" i="1"/>
  <c r="H16" i="1"/>
  <c r="H15" i="1"/>
  <c r="H14" i="1"/>
  <c r="H13" i="1"/>
  <c r="H12" i="1"/>
  <c r="H11" i="1"/>
  <c r="H23" i="1" s="1"/>
  <c r="H10" i="1"/>
</calcChain>
</file>

<file path=xl/sharedStrings.xml><?xml version="1.0" encoding="utf-8"?>
<sst xmlns="http://schemas.openxmlformats.org/spreadsheetml/2006/main" count="443" uniqueCount="252">
  <si>
    <t>PREMIERE ANNEE DE MASTER EN DROIT PUBLIC INTERNE</t>
  </si>
  <si>
    <t>Master 1 Droit Public Interne</t>
  </si>
  <si>
    <t>Intitulés des UE/EC</t>
  </si>
  <si>
    <t>CMI</t>
  </si>
  <si>
    <t>TD</t>
  </si>
  <si>
    <t>TP</t>
  </si>
  <si>
    <t>Total</t>
  </si>
  <si>
    <t>ECTS</t>
  </si>
  <si>
    <t>Total heures</t>
  </si>
  <si>
    <t>Heures prestées</t>
  </si>
  <si>
    <t xml:space="preserve">Exécution % </t>
  </si>
  <si>
    <t>EC</t>
  </si>
  <si>
    <t>UE</t>
  </si>
  <si>
    <t>Semestre 1</t>
  </si>
  <si>
    <t>Droit constitutionnel approfondi</t>
  </si>
  <si>
    <t>Droit administratif approfondi</t>
  </si>
  <si>
    <t>Déontologie des professions juridiques</t>
  </si>
  <si>
    <t>Méthodologie de recherche et de rédaction d’un travail en droit</t>
  </si>
  <si>
    <t>Elaboration et gestion des projets</t>
  </si>
  <si>
    <t>Droit administratif des biens</t>
  </si>
  <si>
    <t>Droit de l’urbanisme</t>
  </si>
  <si>
    <t>Droit de la construction</t>
  </si>
  <si>
    <t>Droit de l’aménagement du territoire</t>
  </si>
  <si>
    <t>Finances publiques nationales</t>
  </si>
  <si>
    <t>Finances  publiques   des   collectivités locales</t>
  </si>
  <si>
    <t>Droit de la comptabilité des finances et des biens publics</t>
  </si>
  <si>
    <t>Droit du  contrôle  des  finances  et  des biens publics</t>
  </si>
  <si>
    <t>TOTAL S1</t>
  </si>
  <si>
    <t>Semetre 2</t>
  </si>
  <si>
    <t>Droit de la fonction publique</t>
  </si>
  <si>
    <t>Administration des entreprises de l'Etat</t>
  </si>
  <si>
    <t>Droit de l’enseignement</t>
  </si>
  <si>
    <t>Droit des marchés publics</t>
  </si>
  <si>
    <t>Rédaction et analyse des décisions de justice</t>
  </si>
  <si>
    <t>Mécanismes alternatifs de règlement des différends administratifs</t>
  </si>
  <si>
    <t>Exécution des décisions de justice</t>
  </si>
  <si>
    <t>Questions approfondies du droit de l’environnement</t>
  </si>
  <si>
    <t>Questions approfondies du droit des services publics</t>
  </si>
  <si>
    <t>Questions approfondies du droit des entreprises publiques</t>
  </si>
  <si>
    <t>Séminaire et Anglais</t>
  </si>
  <si>
    <t>TOTAL S2</t>
  </si>
  <si>
    <t>PREMIERE ANNEE DE MASTER EN DROIT ECONOMIQUE ET DES AFFAIRES</t>
  </si>
  <si>
    <t>Master 1 Droit Economique et des affaires</t>
  </si>
  <si>
    <t>Normes d’organisation et de politique économique</t>
  </si>
  <si>
    <t>EC1: Eléments de macroéconomie</t>
  </si>
  <si>
    <t>EC2: Eléments de microécomonie</t>
  </si>
  <si>
    <t>Droit financier et institutions financières</t>
  </si>
  <si>
    <t>Droit des sociétés commerciales et des groupements d’intérêt économique</t>
  </si>
  <si>
    <t>EC1:Droit des sociétés commerciales: règles 
spécifiques</t>
  </si>
  <si>
    <t>EC2: Droits des entreprises en difficulté</t>
  </si>
  <si>
    <t>Droit des affaires</t>
  </si>
  <si>
    <t>EC1: Droit et économie des assurances</t>
  </si>
  <si>
    <t>Droit de la concurrence et de la 
consommation</t>
  </si>
  <si>
    <t>Garanties des paiements</t>
  </si>
  <si>
    <t>Instruments de paiement et de credit</t>
  </si>
  <si>
    <t>Sûretés</t>
  </si>
  <si>
    <t>Droit et économie internationale I</t>
  </si>
  <si>
    <t>EC1: Droit international économique</t>
  </si>
  <si>
    <t>EC2: Droit du commerce international</t>
  </si>
  <si>
    <t>Droit et économie internationale II</t>
  </si>
  <si>
    <t>EC1: Droit fiscal international</t>
  </si>
  <si>
    <t>EC2: Droits des investissements: 
aspects nationaux et internationaux</t>
  </si>
  <si>
    <t>Mécanismes altérnatifs de règlement des différends commerciaux</t>
  </si>
  <si>
    <t>EC1: Procédure d’arbitrage</t>
  </si>
  <si>
    <t>EC2: Procédure de mediation</t>
  </si>
  <si>
    <t>EC3: Procédure de conciliation</t>
  </si>
  <si>
    <t>Recherche/ Séminaires/ TD au Choix: Droit fiscal; Droit douanier, Droit commercial, droit</t>
  </si>
  <si>
    <t>Stage</t>
  </si>
  <si>
    <t>PREMIERE ANNEE DE MASTER EN DROIT INTERNATIONAL PUBLIC ET AFRICAIN</t>
  </si>
  <si>
    <t>Master 1 Droit International public et africain</t>
  </si>
  <si>
    <t>Droit international approfondi</t>
  </si>
  <si>
    <t>Droit international public</t>
  </si>
  <si>
    <t>Droits des organisations internationales</t>
  </si>
  <si>
    <t>Droit international économique</t>
  </si>
  <si>
    <t>Droit des espaces et responsabilité internationale</t>
  </si>
  <si>
    <t>Droit international de l’espace</t>
  </si>
  <si>
    <t>Droit international des espaces</t>
  </si>
  <si>
    <t>Responsabilité internationale</t>
  </si>
  <si>
    <t>Théorie et histoire du droit international</t>
  </si>
  <si>
    <t>Histoire du droit international</t>
  </si>
  <si>
    <t>Théorie du droit international public</t>
  </si>
  <si>
    <t>Théorie des relations internationales</t>
  </si>
  <si>
    <t>Droit de l’environnemen t et ressources naturelles</t>
  </si>
  <si>
    <t>Droit international de l’environnement</t>
  </si>
  <si>
    <t>Droit international des ressources naturelles</t>
  </si>
  <si>
    <t>Bioéthique et droit international</t>
  </si>
  <si>
    <t>Matière au choix (l’étudiant doit choisir deux cours)</t>
  </si>
  <si>
    <t>L’Afrique dans la mondialisation</t>
  </si>
  <si>
    <t>Droit africain des affaires</t>
  </si>
  <si>
    <t>Droit international pénal et droit international humanitaire</t>
  </si>
  <si>
    <t>Droit international pénal (crimes internationaux et mécanismes de répression)</t>
  </si>
  <si>
    <t>Droit international humanitaire</t>
  </si>
  <si>
    <t>Critique jurisprudentielle de la Cour pénale internationale</t>
  </si>
  <si>
    <t>Règlement des contentieux internationaux</t>
  </si>
  <si>
    <t>Règlement des conflits internationaux</t>
  </si>
  <si>
    <t>Procédure judiciaire internationale</t>
  </si>
  <si>
    <t>Procédure devant la CIJ et la CPI</t>
  </si>
  <si>
    <t>Arbitrage international et médiation</t>
  </si>
  <si>
    <t>Légistique et méthodologie</t>
  </si>
  <si>
    <t>Légistique internationale</t>
  </si>
  <si>
    <t>Méthodologie de recherche en droit international</t>
  </si>
  <si>
    <t>Droit communautaire</t>
  </si>
  <si>
    <t>Droit communautaire économique africain</t>
  </si>
  <si>
    <t>Droit communautaire matériel et institutionnel africain</t>
  </si>
  <si>
    <t>Séminaire</t>
  </si>
  <si>
    <t>Critique jurisprudentielle de la Cour internationale de justice</t>
  </si>
  <si>
    <t>Droit et biotechnologie</t>
  </si>
  <si>
    <t>PREMIERE ANNEE DE MASTER EN DROIT PRIVE</t>
  </si>
  <si>
    <t>Master 1 Droit Privé</t>
  </si>
  <si>
    <t>Normes relatives aux instruments de crédit et garantie de paiement</t>
  </si>
  <si>
    <t>Les instruments de paiement et de crédit</t>
  </si>
  <si>
    <t>Droit des sûretés</t>
  </si>
  <si>
    <t>Normes de propriété intellectuelle et de concurrence</t>
  </si>
  <si>
    <t>Droit de la propriété intellectuelle</t>
  </si>
  <si>
    <t>Droit de la concurrence</t>
  </si>
  <si>
    <t>Organisation des assurances (droit des assurances)</t>
  </si>
  <si>
    <t>Assurance des biens</t>
  </si>
  <si>
    <t>Assurance des personnes</t>
  </si>
  <si>
    <t>Organisation et occupation des espaces fonciers</t>
  </si>
  <si>
    <t>Le domaine de l’Etat (droit administratif des biens)</t>
  </si>
  <si>
    <t>Droit de l’aménagement du territoire et de l’urbanisme</t>
  </si>
  <si>
    <t>Organisation et fonctionnement des sociétés commerciales</t>
  </si>
  <si>
    <t>Droit approfondis des sociétés</t>
  </si>
  <si>
    <t>Droit des entreprises en difficulté</t>
  </si>
  <si>
    <t>TOTAL S3</t>
  </si>
  <si>
    <t>Matières d’appui</t>
  </si>
  <si>
    <t>Histoire du droit privé</t>
  </si>
  <si>
    <t>Liberté et droits fondamentaux</t>
  </si>
  <si>
    <t>Management ; élaboration et gestion des projets</t>
  </si>
  <si>
    <t>Sphère internationale et droit privé I</t>
  </si>
  <si>
    <t>Droit international privé I</t>
  </si>
  <si>
    <t>Encadrement de la mobilité des personnes et des biens</t>
  </si>
  <si>
    <t>Droit des transports terrestres</t>
  </si>
  <si>
    <t>Droit des transports aériens</t>
  </si>
  <si>
    <t>Questions approfondies en droit privé</t>
  </si>
  <si>
    <t>Questions spéciales de procédure civile</t>
  </si>
  <si>
    <t>Questions spécifiques des voies d’exécution civile</t>
  </si>
  <si>
    <t>Droit approfondi des contrats</t>
  </si>
  <si>
    <t>Stage, Séminaires professionnalisant ou atelier d’anglais juridique appliqué au droit privé</t>
  </si>
  <si>
    <t>TOTAL S4</t>
  </si>
  <si>
    <t>DEUXIEME ANNEE DE MASTER EN DROIT PUBLIC INTERNE</t>
  </si>
  <si>
    <t>Master 2 Droit Public Interne</t>
  </si>
  <si>
    <t>Droit administratif comparé</t>
  </si>
  <si>
    <t>Droit constitutionnel comparé</t>
  </si>
  <si>
    <t>Eléments des libertés fondamentales</t>
  </si>
  <si>
    <t>Evolution des institutions administratives</t>
  </si>
  <si>
    <t>Systèmes administratifs comparés</t>
  </si>
  <si>
    <t>Questions spécifiques de l'ordre public</t>
  </si>
  <si>
    <t>Droit du contrôle parlementaire</t>
  </si>
  <si>
    <t>Statut parlementaire</t>
  </si>
  <si>
    <t xml:space="preserve">Procédure parlementaire </t>
  </si>
  <si>
    <t>Droit fiscal approfondi</t>
  </si>
  <si>
    <t>Séminaire de droit administratif</t>
  </si>
  <si>
    <t>Legislation électorale</t>
  </si>
  <si>
    <t>Contentieux électoral</t>
  </si>
  <si>
    <t>Questions choisies de droit administratif</t>
  </si>
  <si>
    <t xml:space="preserve">Questions choisies de droit constitutionnel </t>
  </si>
  <si>
    <t>Séminaires de droit des finances publiques et de droit administratif</t>
  </si>
  <si>
    <t>Rédaction mémoire</t>
  </si>
  <si>
    <t>DEUXIEME ANNEE DE MASTER EN DROIT ECONOMIQUE ET DES AFFAIRES</t>
  </si>
  <si>
    <t>Master 2 Droit Economique et des affaires</t>
  </si>
  <si>
    <t>Rapport collectif du travail et droit social</t>
  </si>
  <si>
    <t>EC1 : Droit pénal du travail</t>
  </si>
  <si>
    <t>EC2: Droit du travail : Rapports collectifs du droit du travail</t>
  </si>
  <si>
    <t>EC3: Droit de la sécurité sociale</t>
  </si>
  <si>
    <t>Norme de gestions des ressources financières publiques : fiscales, parafiscales et douanières</t>
  </si>
  <si>
    <t>EC1: Droit fiscal II: fiscalité d'esception (minière, forestière et legislations particulières</t>
  </si>
  <si>
    <t>EC2: Droit douanier</t>
  </si>
  <si>
    <t>EC3: Procédures contentieuses en matières fiscale, parafiscale et douanière</t>
  </si>
  <si>
    <t>Normes de gestion des risques économiques, comptables et financiers</t>
  </si>
  <si>
    <t>EC1 : Audit fiscal et comptable</t>
  </si>
  <si>
    <t>EC2: Gestion des entreprises</t>
  </si>
  <si>
    <t>EC3: Analyse des bilans</t>
  </si>
  <si>
    <t>Aspects économique de la gestion des ressources naturelles</t>
  </si>
  <si>
    <t xml:space="preserve">EC1: Droit économique de l'environnement </t>
  </si>
  <si>
    <t>EC2: Droits traditionnels des communautés locales</t>
  </si>
  <si>
    <t>EC3: L'ordre public écologique</t>
  </si>
  <si>
    <t>Normes internationales en matière d'organisation du travail</t>
  </si>
  <si>
    <t>EC1: Droit international du travail</t>
  </si>
  <si>
    <t>EC2: Institutions internationales en matière du travail</t>
  </si>
  <si>
    <t>Enseignement d'appui(disciplines)</t>
  </si>
  <si>
    <t>EC1: Méthode de redaction d'un travail scientifique</t>
  </si>
  <si>
    <t>EC2: Elaboration et gestion des projets</t>
  </si>
  <si>
    <t>Déontologie des affaires</t>
  </si>
  <si>
    <t>Recherche/ Séminaires et travaux dirigés</t>
  </si>
  <si>
    <t>DEUXIEME ANNEE DE MASTER EN DROIT INTERNATIONAL PUBLIC ET AFRICAIN</t>
  </si>
  <si>
    <t>Master 2 Droit International public et africain</t>
  </si>
  <si>
    <t>Droit africian</t>
  </si>
  <si>
    <t>Relations internationales africaines</t>
  </si>
  <si>
    <t>Mécanismes de bonne gouvernance</t>
  </si>
  <si>
    <t>L'Afrique dans la mondialisation</t>
  </si>
  <si>
    <t>Droit international et voies de communication</t>
  </si>
  <si>
    <t>Droit international des télécommunications</t>
  </si>
  <si>
    <t>Droit de la mer</t>
  </si>
  <si>
    <t>Droit fluvial et maritime africain</t>
  </si>
  <si>
    <t>Droit international de l'aviation civile</t>
  </si>
  <si>
    <t>Sécurité internationale</t>
  </si>
  <si>
    <t>Droit de la sécurité internationale</t>
  </si>
  <si>
    <t>Droit de la sécurité collective africaine</t>
  </si>
  <si>
    <t>Matières transversales d'appui</t>
  </si>
  <si>
    <t>Droit international du travail</t>
  </si>
  <si>
    <t>Droit fiscal international</t>
  </si>
  <si>
    <t>Droit international comparé de la propriété intellectuelle</t>
  </si>
  <si>
    <t>Droit international privé</t>
  </si>
  <si>
    <t>Culture générale en droit international (deux EC au choix)</t>
  </si>
  <si>
    <t xml:space="preserve">Les acteurs contemporains des 
relations internationales </t>
  </si>
  <si>
    <t>Grandes doctrines du droit international</t>
  </si>
  <si>
    <t>Questions spéciales de droit international</t>
  </si>
  <si>
    <t>Questions spéciales des organisations internationales contemporaines</t>
  </si>
  <si>
    <t>Questions d'ordre écologique et environnemental</t>
  </si>
  <si>
    <t>Questions spéciales de géopolitique internationale et de l'Afrique centrale</t>
  </si>
  <si>
    <t>Fonction publique internationale</t>
  </si>
  <si>
    <t>Fonctionnement des institutions internationales</t>
  </si>
  <si>
    <t>Droit de la fonction publique internationale</t>
  </si>
  <si>
    <t>Déontologie des fonctionnaires internationaux</t>
  </si>
  <si>
    <t xml:space="preserve">Diplomatie et droit international </t>
  </si>
  <si>
    <t xml:space="preserve">Droit diplomatique et consulaire </t>
  </si>
  <si>
    <t>Droit de la coopération internationale</t>
  </si>
  <si>
    <t>Politique étrangère de la RD. Congo</t>
  </si>
  <si>
    <t>Séminaire de droit international II</t>
  </si>
  <si>
    <t>Mémoire et stage</t>
  </si>
  <si>
    <t>DEUXIME ANNEE DE MASTER EN DROIT PRIVE</t>
  </si>
  <si>
    <t>Master 2 Droit Privé</t>
  </si>
  <si>
    <t>Sphère internationale et droit privé II</t>
  </si>
  <si>
    <t>Droit international privé II</t>
  </si>
  <si>
    <t xml:space="preserve">Principaux systèmes juridiques contemporains </t>
  </si>
  <si>
    <t>Droit privé comparé</t>
  </si>
  <si>
    <t>Droit pénal appliqué au droit privé</t>
  </si>
  <si>
    <t>Les infractions contre les personnes</t>
  </si>
  <si>
    <t>Les infractions contre les biens des particuliers et de l'Etat</t>
  </si>
  <si>
    <t>Histoire du droit privé congolais</t>
  </si>
  <si>
    <t>Evolution du droit  de la famille</t>
  </si>
  <si>
    <t xml:space="preserve">Evolution du droit des biens </t>
  </si>
  <si>
    <t>Questions spéciales du droit des obligations</t>
  </si>
  <si>
    <t>Questions approfondies des régimes matrimoniaux</t>
  </si>
  <si>
    <t>Questions spécifiques du droit foncier et immobilier</t>
  </si>
  <si>
    <t>Communication écrite</t>
  </si>
  <si>
    <t>Rédaction des actes juridiques</t>
  </si>
  <si>
    <t>Ethiques et déontologie juridiques</t>
  </si>
  <si>
    <t>Déontologie des avocats</t>
  </si>
  <si>
    <t>Déontologie des magistrats</t>
  </si>
  <si>
    <t xml:space="preserve">Méthodologie de la recherche </t>
  </si>
  <si>
    <t>Méthode de recherche et des rédactions en droit privé</t>
  </si>
  <si>
    <t>Questions approfondies en droit des successions et des libéralités</t>
  </si>
  <si>
    <t>Régimes matrimoniaux en droit comparé</t>
  </si>
  <si>
    <t>Questions choisies du droit de la propriété intellectuelle</t>
  </si>
  <si>
    <t>Protection des catégories particulières des personnes</t>
  </si>
  <si>
    <t>Droits des mineurs</t>
  </si>
  <si>
    <t>Protection des communautés locales</t>
  </si>
  <si>
    <t>Analyse jurisprudentielle</t>
  </si>
  <si>
    <t>Travaux d'analyse jurisprudentielle en droit privé</t>
  </si>
  <si>
    <t>Stage et mémoire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</si>
</sst>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i/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Aptos Narrow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9" fontId="4" fillId="2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9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9" fontId="2" fillId="2" borderId="1" xfId="1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left" vertical="top" wrapText="1"/>
    </xf>
    <xf numFmtId="0" fontId="7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wrapText="1"/>
    </xf>
    <xf numFmtId="9" fontId="2" fillId="2" borderId="1" xfId="1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0" fillId="0" borderId="1" xfId="0" applyBorder="1"/>
    <xf numFmtId="0" fontId="4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left" vertical="center" wrapText="1"/>
    </xf>
    <xf numFmtId="0" fontId="13" fillId="0" borderId="1" xfId="0" applyFont="1" applyBorder="1"/>
    <xf numFmtId="9" fontId="4" fillId="2" borderId="1" xfId="0" applyNumberFormat="1" applyFont="1" applyFill="1" applyBorder="1" applyAlignment="1">
      <alignment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/>
    <xf numFmtId="0" fontId="12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/>
    <xf numFmtId="0" fontId="3" fillId="5" borderId="1" xfId="0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1" xfId="0" quotePrefix="1" applyFont="1" applyFill="1" applyBorder="1"/>
    <xf numFmtId="0" fontId="7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top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vertical="top" wrapText="1"/>
    </xf>
    <xf numFmtId="0" fontId="0" fillId="5" borderId="1" xfId="0" applyFill="1" applyBorder="1"/>
    <xf numFmtId="0" fontId="13" fillId="5" borderId="1" xfId="0" applyFont="1" applyFill="1" applyBorder="1"/>
    <xf numFmtId="0" fontId="4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vertical="center"/>
    </xf>
    <xf numFmtId="0" fontId="14" fillId="5" borderId="1" xfId="0" applyFont="1" applyFill="1" applyBorder="1"/>
    <xf numFmtId="0" fontId="8" fillId="5" borderId="1" xfId="0" applyFont="1" applyFill="1" applyBorder="1"/>
    <xf numFmtId="0" fontId="12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15D6-DB29-4584-B334-B60C8FE8C25D}">
  <dimension ref="A7:P253"/>
  <sheetViews>
    <sheetView tabSelected="1" topLeftCell="A70" workbookViewId="0">
      <selection activeCell="P86" sqref="P86:P102"/>
    </sheetView>
  </sheetViews>
  <sheetFormatPr baseColWidth="10" defaultRowHeight="14.4" x14ac:dyDescent="0.3"/>
  <sheetData>
    <row r="7" spans="1:16" ht="16.2" x14ac:dyDescent="0.3">
      <c r="A7" s="1"/>
      <c r="B7" s="2"/>
      <c r="C7" s="3" t="s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5.6" x14ac:dyDescent="0.3">
      <c r="A8" s="4" t="s">
        <v>1</v>
      </c>
      <c r="B8" s="5"/>
      <c r="C8" s="6" t="s">
        <v>2</v>
      </c>
      <c r="D8" s="6"/>
      <c r="E8" s="7" t="s">
        <v>3</v>
      </c>
      <c r="F8" s="7" t="s">
        <v>4</v>
      </c>
      <c r="G8" s="7" t="s">
        <v>5</v>
      </c>
      <c r="H8" s="2" t="s">
        <v>6</v>
      </c>
      <c r="I8" s="6" t="s">
        <v>7</v>
      </c>
      <c r="J8" s="6"/>
      <c r="K8" s="8"/>
      <c r="L8" s="9"/>
      <c r="M8" s="9"/>
      <c r="N8" s="10" t="s">
        <v>8</v>
      </c>
      <c r="O8" s="11" t="s">
        <v>9</v>
      </c>
      <c r="P8" s="12"/>
    </row>
    <row r="9" spans="1:16" ht="15.6" x14ac:dyDescent="0.3">
      <c r="A9" s="4"/>
      <c r="B9" s="5"/>
      <c r="C9" s="13"/>
      <c r="D9" s="14"/>
      <c r="E9" s="15"/>
      <c r="F9" s="15"/>
      <c r="G9" s="15"/>
      <c r="H9" s="16"/>
      <c r="I9" s="17" t="s">
        <v>11</v>
      </c>
      <c r="J9" s="17" t="s">
        <v>12</v>
      </c>
      <c r="K9" s="8"/>
      <c r="L9" s="9"/>
      <c r="M9" s="9"/>
      <c r="N9" s="18"/>
      <c r="O9" s="19"/>
      <c r="P9" s="20"/>
    </row>
    <row r="10" spans="1:16" ht="15.6" x14ac:dyDescent="0.3">
      <c r="A10" s="4"/>
      <c r="B10" s="21" t="s">
        <v>13</v>
      </c>
      <c r="C10" s="22" t="s">
        <v>14</v>
      </c>
      <c r="D10" s="22"/>
      <c r="E10" s="23">
        <v>40</v>
      </c>
      <c r="F10" s="23">
        <v>10</v>
      </c>
      <c r="G10" s="23">
        <v>10</v>
      </c>
      <c r="H10" s="24">
        <f>G10+F10+E10</f>
        <v>60</v>
      </c>
      <c r="I10" s="23"/>
      <c r="J10" s="23">
        <v>4</v>
      </c>
      <c r="K10" s="23"/>
      <c r="L10" s="9"/>
      <c r="M10" s="9"/>
      <c r="N10" s="25">
        <v>60</v>
      </c>
      <c r="O10" s="26">
        <v>60</v>
      </c>
      <c r="P10" s="27"/>
    </row>
    <row r="11" spans="1:16" ht="15.6" x14ac:dyDescent="0.3">
      <c r="A11" s="4"/>
      <c r="B11" s="21"/>
      <c r="C11" s="22" t="s">
        <v>15</v>
      </c>
      <c r="D11" s="22"/>
      <c r="E11" s="23">
        <v>40</v>
      </c>
      <c r="F11" s="23">
        <v>10</v>
      </c>
      <c r="G11" s="23">
        <v>10</v>
      </c>
      <c r="H11" s="24">
        <f t="shared" ref="H11:H20" si="0">G11+F11+E11</f>
        <v>60</v>
      </c>
      <c r="I11" s="28"/>
      <c r="J11" s="28">
        <v>4</v>
      </c>
      <c r="K11" s="9"/>
      <c r="L11" s="9"/>
      <c r="M11" s="9"/>
      <c r="N11" s="29">
        <v>60</v>
      </c>
      <c r="O11" s="26">
        <v>60</v>
      </c>
      <c r="P11" s="27"/>
    </row>
    <row r="12" spans="1:16" ht="15.6" x14ac:dyDescent="0.3">
      <c r="A12" s="4"/>
      <c r="B12" s="21"/>
      <c r="C12" s="22" t="s">
        <v>16</v>
      </c>
      <c r="D12" s="22"/>
      <c r="E12" s="23">
        <v>15</v>
      </c>
      <c r="F12" s="23"/>
      <c r="G12" s="23"/>
      <c r="H12" s="24">
        <f t="shared" si="0"/>
        <v>15</v>
      </c>
      <c r="I12" s="28">
        <v>1</v>
      </c>
      <c r="J12" s="28"/>
      <c r="K12" s="9"/>
      <c r="L12" s="9"/>
      <c r="M12" s="9"/>
      <c r="N12" s="29">
        <v>15</v>
      </c>
      <c r="O12" s="26">
        <v>15</v>
      </c>
      <c r="P12" s="27"/>
    </row>
    <row r="13" spans="1:16" ht="15.6" x14ac:dyDescent="0.3">
      <c r="A13" s="4"/>
      <c r="B13" s="21"/>
      <c r="C13" s="22" t="s">
        <v>17</v>
      </c>
      <c r="D13" s="22"/>
      <c r="E13" s="23">
        <v>30</v>
      </c>
      <c r="F13" s="23">
        <v>5</v>
      </c>
      <c r="G13" s="23">
        <v>10</v>
      </c>
      <c r="H13" s="24">
        <f t="shared" si="0"/>
        <v>45</v>
      </c>
      <c r="I13" s="28">
        <v>3</v>
      </c>
      <c r="J13" s="28"/>
      <c r="K13" s="9"/>
      <c r="L13" s="9"/>
      <c r="M13" s="9"/>
      <c r="N13" s="29">
        <v>45</v>
      </c>
      <c r="O13" s="26">
        <v>45</v>
      </c>
      <c r="P13" s="27"/>
    </row>
    <row r="14" spans="1:16" ht="15.6" x14ac:dyDescent="0.3">
      <c r="A14" s="4"/>
      <c r="B14" s="21"/>
      <c r="C14" s="22" t="s">
        <v>18</v>
      </c>
      <c r="D14" s="22"/>
      <c r="E14" s="23">
        <v>20</v>
      </c>
      <c r="F14" s="23">
        <v>10</v>
      </c>
      <c r="G14" s="23"/>
      <c r="H14" s="24">
        <f t="shared" si="0"/>
        <v>30</v>
      </c>
      <c r="I14" s="28">
        <v>2</v>
      </c>
      <c r="J14" s="28">
        <v>6</v>
      </c>
      <c r="K14" s="9"/>
      <c r="L14" s="9"/>
      <c r="M14" s="9"/>
      <c r="N14" s="29">
        <v>30</v>
      </c>
      <c r="O14" s="26">
        <v>30</v>
      </c>
      <c r="P14" s="27"/>
    </row>
    <row r="15" spans="1:16" ht="15.6" x14ac:dyDescent="0.3">
      <c r="A15" s="4"/>
      <c r="B15" s="21"/>
      <c r="C15" s="30" t="s">
        <v>19</v>
      </c>
      <c r="D15" s="30"/>
      <c r="E15" s="31">
        <v>20</v>
      </c>
      <c r="F15" s="31">
        <v>5</v>
      </c>
      <c r="G15" s="31">
        <v>5</v>
      </c>
      <c r="H15" s="32">
        <f t="shared" si="0"/>
        <v>30</v>
      </c>
      <c r="I15" s="33">
        <v>2</v>
      </c>
      <c r="J15" s="33"/>
      <c r="K15" s="34"/>
      <c r="L15" s="9"/>
      <c r="M15" s="9"/>
      <c r="N15" s="29">
        <v>30</v>
      </c>
      <c r="O15" s="26">
        <v>23</v>
      </c>
      <c r="P15" s="27"/>
    </row>
    <row r="16" spans="1:16" ht="15.6" x14ac:dyDescent="0.3">
      <c r="A16" s="4"/>
      <c r="B16" s="21"/>
      <c r="C16" s="22" t="s">
        <v>20</v>
      </c>
      <c r="D16" s="22"/>
      <c r="E16" s="23">
        <v>20</v>
      </c>
      <c r="F16" s="23">
        <v>5</v>
      </c>
      <c r="G16" s="23">
        <v>5</v>
      </c>
      <c r="H16" s="24">
        <f t="shared" si="0"/>
        <v>30</v>
      </c>
      <c r="I16" s="28">
        <v>2</v>
      </c>
      <c r="J16" s="28"/>
      <c r="K16" s="9"/>
      <c r="L16" s="9"/>
      <c r="M16" s="9"/>
      <c r="N16" s="29">
        <v>30</v>
      </c>
      <c r="O16" s="26">
        <v>30</v>
      </c>
      <c r="P16" s="27"/>
    </row>
    <row r="17" spans="1:16" ht="15.6" x14ac:dyDescent="0.3">
      <c r="A17" s="4"/>
      <c r="B17" s="21"/>
      <c r="C17" s="22" t="s">
        <v>21</v>
      </c>
      <c r="D17" s="22"/>
      <c r="E17" s="23">
        <v>20</v>
      </c>
      <c r="F17" s="23">
        <v>5</v>
      </c>
      <c r="G17" s="23">
        <v>5</v>
      </c>
      <c r="H17" s="24">
        <f t="shared" si="0"/>
        <v>30</v>
      </c>
      <c r="I17" s="35">
        <v>2</v>
      </c>
      <c r="J17" s="35"/>
      <c r="K17" s="36"/>
      <c r="L17" s="36"/>
      <c r="M17" s="36"/>
      <c r="N17" s="25">
        <v>30</v>
      </c>
      <c r="O17" s="26">
        <v>30</v>
      </c>
      <c r="P17" s="27"/>
    </row>
    <row r="18" spans="1:16" ht="15.6" x14ac:dyDescent="0.3">
      <c r="A18" s="4"/>
      <c r="B18" s="21"/>
      <c r="C18" s="22" t="s">
        <v>22</v>
      </c>
      <c r="D18" s="22"/>
      <c r="E18" s="23">
        <v>20</v>
      </c>
      <c r="F18" s="23">
        <v>5</v>
      </c>
      <c r="G18" s="23">
        <v>5</v>
      </c>
      <c r="H18" s="24">
        <f t="shared" si="0"/>
        <v>30</v>
      </c>
      <c r="I18" s="35">
        <v>2</v>
      </c>
      <c r="J18" s="35">
        <v>8</v>
      </c>
      <c r="K18" s="36"/>
      <c r="L18" s="36"/>
      <c r="M18" s="36"/>
      <c r="N18" s="25">
        <v>30</v>
      </c>
      <c r="O18" s="26">
        <v>30</v>
      </c>
      <c r="P18" s="27"/>
    </row>
    <row r="19" spans="1:16" ht="15.6" x14ac:dyDescent="0.3">
      <c r="A19" s="4"/>
      <c r="B19" s="21"/>
      <c r="C19" s="22" t="s">
        <v>23</v>
      </c>
      <c r="D19" s="22"/>
      <c r="E19" s="23">
        <v>20</v>
      </c>
      <c r="F19" s="23">
        <v>5</v>
      </c>
      <c r="G19" s="23">
        <v>5</v>
      </c>
      <c r="H19" s="24">
        <f t="shared" si="0"/>
        <v>30</v>
      </c>
      <c r="I19" s="35">
        <v>2</v>
      </c>
      <c r="J19" s="35"/>
      <c r="K19" s="36"/>
      <c r="L19" s="36"/>
      <c r="M19" s="36"/>
      <c r="N19" s="25">
        <v>30</v>
      </c>
      <c r="O19" s="26">
        <v>30</v>
      </c>
      <c r="P19" s="27"/>
    </row>
    <row r="20" spans="1:16" ht="15.6" x14ac:dyDescent="0.3">
      <c r="A20" s="4"/>
      <c r="B20" s="21"/>
      <c r="C20" s="22" t="s">
        <v>24</v>
      </c>
      <c r="D20" s="22"/>
      <c r="E20" s="23">
        <v>20</v>
      </c>
      <c r="F20" s="23">
        <v>5</v>
      </c>
      <c r="G20" s="23">
        <v>5</v>
      </c>
      <c r="H20" s="24">
        <f t="shared" si="0"/>
        <v>30</v>
      </c>
      <c r="I20" s="35">
        <v>2</v>
      </c>
      <c r="J20" s="35"/>
      <c r="K20" s="36"/>
      <c r="L20" s="36"/>
      <c r="M20" s="36"/>
      <c r="N20" s="25">
        <v>30</v>
      </c>
      <c r="O20" s="26">
        <v>30</v>
      </c>
      <c r="P20" s="27"/>
    </row>
    <row r="21" spans="1:16" ht="15.6" x14ac:dyDescent="0.3">
      <c r="A21" s="4"/>
      <c r="B21" s="21"/>
      <c r="C21" s="22" t="s">
        <v>25</v>
      </c>
      <c r="D21" s="22"/>
      <c r="E21" s="23">
        <v>20</v>
      </c>
      <c r="F21" s="23">
        <v>5</v>
      </c>
      <c r="G21" s="23">
        <v>5</v>
      </c>
      <c r="H21" s="24">
        <f>G19+F19+E19</f>
        <v>30</v>
      </c>
      <c r="I21" s="35">
        <v>2</v>
      </c>
      <c r="J21" s="35"/>
      <c r="K21" s="36"/>
      <c r="L21" s="36"/>
      <c r="M21" s="36"/>
      <c r="N21" s="25">
        <v>30</v>
      </c>
      <c r="O21" s="26">
        <v>30</v>
      </c>
      <c r="P21" s="27"/>
    </row>
    <row r="22" spans="1:16" ht="15.6" x14ac:dyDescent="0.3">
      <c r="A22" s="4"/>
      <c r="B22" s="21"/>
      <c r="C22" s="22" t="s">
        <v>26</v>
      </c>
      <c r="D22" s="22"/>
      <c r="E22" s="23">
        <v>20</v>
      </c>
      <c r="F22" s="23">
        <v>5</v>
      </c>
      <c r="G22" s="23">
        <v>5</v>
      </c>
      <c r="H22" s="24">
        <f>G20+F20+E20</f>
        <v>30</v>
      </c>
      <c r="I22" s="35">
        <v>2</v>
      </c>
      <c r="J22" s="35">
        <v>8</v>
      </c>
      <c r="K22" s="36"/>
      <c r="L22" s="36"/>
      <c r="M22" s="36"/>
      <c r="N22" s="25">
        <v>30</v>
      </c>
      <c r="O22" s="26">
        <v>30</v>
      </c>
      <c r="P22" s="27"/>
    </row>
    <row r="23" spans="1:16" ht="16.2" x14ac:dyDescent="0.3">
      <c r="A23" s="4"/>
      <c r="B23" s="21"/>
      <c r="C23" s="37" t="s">
        <v>27</v>
      </c>
      <c r="D23" s="37"/>
      <c r="E23" s="38">
        <f>SUM(E11:E20)</f>
        <v>225</v>
      </c>
      <c r="F23" s="38">
        <f>SUM(F11:F20)</f>
        <v>55</v>
      </c>
      <c r="G23" s="38">
        <f>SUM(G11:G20)</f>
        <v>50</v>
      </c>
      <c r="H23" s="38">
        <f>SUM(H11:H22)</f>
        <v>390</v>
      </c>
      <c r="I23" s="38">
        <f>SUM(I11:I22)</f>
        <v>22</v>
      </c>
      <c r="J23" s="38">
        <f>SUM(J10:J22)</f>
        <v>30</v>
      </c>
      <c r="K23" s="39"/>
      <c r="L23" s="40">
        <f>SUM(L11:L22)</f>
        <v>0</v>
      </c>
      <c r="M23" s="40">
        <f>SUM(M11:M22)</f>
        <v>0</v>
      </c>
      <c r="N23" s="40">
        <f>SUM(N10:N22)</f>
        <v>450</v>
      </c>
      <c r="O23" s="40">
        <f>SUM(O10:O22)</f>
        <v>443</v>
      </c>
      <c r="P23" s="27"/>
    </row>
    <row r="24" spans="1:16" x14ac:dyDescent="0.3">
      <c r="A24" s="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ht="28.8" x14ac:dyDescent="0.3">
      <c r="A25" s="4"/>
      <c r="B25" s="5"/>
      <c r="C25" s="7" t="s">
        <v>2</v>
      </c>
      <c r="D25" s="7"/>
      <c r="E25" s="7" t="s">
        <v>3</v>
      </c>
      <c r="F25" s="7" t="s">
        <v>4</v>
      </c>
      <c r="G25" s="7" t="s">
        <v>5</v>
      </c>
      <c r="H25" s="7" t="s">
        <v>6</v>
      </c>
      <c r="I25" s="6" t="s">
        <v>7</v>
      </c>
      <c r="J25" s="6"/>
      <c r="K25" s="8"/>
      <c r="L25" s="8"/>
      <c r="M25" s="8"/>
      <c r="N25" s="42" t="s">
        <v>8</v>
      </c>
      <c r="O25" s="43" t="s">
        <v>9</v>
      </c>
      <c r="P25" s="44"/>
    </row>
    <row r="26" spans="1:16" x14ac:dyDescent="0.3">
      <c r="A26" s="4"/>
      <c r="B26" s="7"/>
      <c r="C26" s="7"/>
      <c r="D26" s="7"/>
      <c r="E26" s="7"/>
      <c r="F26" s="7"/>
      <c r="G26" s="7"/>
      <c r="H26" s="7"/>
      <c r="I26" s="7" t="s">
        <v>11</v>
      </c>
      <c r="J26" s="7" t="s">
        <v>12</v>
      </c>
      <c r="K26" s="8"/>
      <c r="L26" s="8"/>
      <c r="M26" s="8"/>
      <c r="N26" s="42"/>
      <c r="O26" s="43"/>
      <c r="P26" s="44"/>
    </row>
    <row r="27" spans="1:16" ht="16.2" x14ac:dyDescent="0.3">
      <c r="A27" s="4"/>
      <c r="B27" s="21" t="s">
        <v>28</v>
      </c>
      <c r="C27" s="45" t="s">
        <v>29</v>
      </c>
      <c r="D27" s="46"/>
      <c r="E27" s="47">
        <v>20</v>
      </c>
      <c r="F27" s="47">
        <v>5</v>
      </c>
      <c r="G27" s="47">
        <v>5</v>
      </c>
      <c r="H27" s="7">
        <f>G27+F27+E27</f>
        <v>30</v>
      </c>
      <c r="I27" s="23">
        <v>2</v>
      </c>
      <c r="J27" s="28"/>
      <c r="K27" s="9"/>
      <c r="L27" s="9"/>
      <c r="M27" s="9"/>
      <c r="N27" s="29">
        <v>30</v>
      </c>
      <c r="O27" s="48">
        <v>30</v>
      </c>
      <c r="P27" s="49"/>
    </row>
    <row r="28" spans="1:16" ht="16.2" x14ac:dyDescent="0.3">
      <c r="A28" s="4"/>
      <c r="B28" s="21"/>
      <c r="C28" s="50" t="s">
        <v>30</v>
      </c>
      <c r="D28" s="51"/>
      <c r="E28" s="52">
        <v>20</v>
      </c>
      <c r="F28" s="52">
        <v>5</v>
      </c>
      <c r="G28" s="52">
        <v>5</v>
      </c>
      <c r="H28" s="53">
        <f t="shared" ref="H28:H37" si="1">G28+F28+E28</f>
        <v>30</v>
      </c>
      <c r="I28" s="31">
        <v>2</v>
      </c>
      <c r="J28" s="33"/>
      <c r="K28" s="34"/>
      <c r="L28" s="9"/>
      <c r="M28" s="9"/>
      <c r="N28" s="29">
        <v>30</v>
      </c>
      <c r="O28" s="48">
        <v>30</v>
      </c>
      <c r="P28" s="49"/>
    </row>
    <row r="29" spans="1:16" ht="16.2" x14ac:dyDescent="0.3">
      <c r="A29" s="4"/>
      <c r="B29" s="21"/>
      <c r="C29" s="45" t="s">
        <v>31</v>
      </c>
      <c r="D29" s="46"/>
      <c r="E29" s="47">
        <v>20</v>
      </c>
      <c r="F29" s="47">
        <v>5</v>
      </c>
      <c r="G29" s="47">
        <v>5</v>
      </c>
      <c r="H29" s="7">
        <f t="shared" si="1"/>
        <v>30</v>
      </c>
      <c r="I29" s="23">
        <v>2</v>
      </c>
      <c r="J29" s="28"/>
      <c r="K29" s="9"/>
      <c r="L29" s="9"/>
      <c r="M29" s="9"/>
      <c r="N29" s="29">
        <v>30</v>
      </c>
      <c r="O29" s="48">
        <v>30</v>
      </c>
      <c r="P29" s="49"/>
    </row>
    <row r="30" spans="1:16" ht="16.2" x14ac:dyDescent="0.3">
      <c r="A30" s="4"/>
      <c r="B30" s="21"/>
      <c r="C30" s="45" t="s">
        <v>32</v>
      </c>
      <c r="D30" s="46"/>
      <c r="E30" s="47">
        <v>20</v>
      </c>
      <c r="F30" s="47">
        <v>5</v>
      </c>
      <c r="G30" s="47">
        <v>5</v>
      </c>
      <c r="H30" s="7">
        <f t="shared" si="1"/>
        <v>30</v>
      </c>
      <c r="I30" s="23">
        <v>2</v>
      </c>
      <c r="J30" s="23">
        <v>8</v>
      </c>
      <c r="K30" s="9"/>
      <c r="L30" s="9"/>
      <c r="M30" s="9"/>
      <c r="N30" s="29">
        <v>30</v>
      </c>
      <c r="O30" s="48">
        <v>0</v>
      </c>
      <c r="P30" s="49"/>
    </row>
    <row r="31" spans="1:16" ht="16.2" x14ac:dyDescent="0.3">
      <c r="A31" s="4"/>
      <c r="B31" s="21"/>
      <c r="C31" s="45" t="s">
        <v>33</v>
      </c>
      <c r="D31" s="46"/>
      <c r="E31" s="47">
        <v>20</v>
      </c>
      <c r="F31" s="47">
        <v>10</v>
      </c>
      <c r="G31" s="47">
        <v>15</v>
      </c>
      <c r="H31" s="7">
        <f t="shared" si="1"/>
        <v>45</v>
      </c>
      <c r="I31" s="23">
        <v>3</v>
      </c>
      <c r="J31" s="23"/>
      <c r="K31" s="54"/>
      <c r="L31" s="9"/>
      <c r="M31" s="9"/>
      <c r="N31" s="29">
        <v>45</v>
      </c>
      <c r="O31" s="48">
        <v>45</v>
      </c>
      <c r="P31" s="49"/>
    </row>
    <row r="32" spans="1:16" ht="16.2" x14ac:dyDescent="0.3">
      <c r="A32" s="4"/>
      <c r="B32" s="21"/>
      <c r="C32" s="45" t="s">
        <v>34</v>
      </c>
      <c r="D32" s="46"/>
      <c r="E32" s="47">
        <v>20</v>
      </c>
      <c r="F32" s="47">
        <v>5</v>
      </c>
      <c r="G32" s="47">
        <v>5</v>
      </c>
      <c r="H32" s="7">
        <v>30</v>
      </c>
      <c r="I32" s="23">
        <v>2</v>
      </c>
      <c r="J32" s="23"/>
      <c r="K32" s="9"/>
      <c r="L32" s="9"/>
      <c r="M32" s="9"/>
      <c r="N32" s="29">
        <v>30</v>
      </c>
      <c r="O32" s="48">
        <v>30</v>
      </c>
      <c r="P32" s="49"/>
    </row>
    <row r="33" spans="1:16" ht="16.2" x14ac:dyDescent="0.3">
      <c r="A33" s="4"/>
      <c r="B33" s="21"/>
      <c r="C33" s="45" t="s">
        <v>35</v>
      </c>
      <c r="D33" s="46"/>
      <c r="E33" s="47">
        <v>20</v>
      </c>
      <c r="F33" s="47">
        <v>5</v>
      </c>
      <c r="G33" s="47">
        <v>20</v>
      </c>
      <c r="H33" s="7">
        <f t="shared" si="1"/>
        <v>45</v>
      </c>
      <c r="I33" s="23">
        <v>2</v>
      </c>
      <c r="J33" s="23">
        <v>8</v>
      </c>
      <c r="K33" s="9"/>
      <c r="L33" s="9"/>
      <c r="M33" s="9"/>
      <c r="N33" s="29">
        <v>45</v>
      </c>
      <c r="O33" s="48">
        <v>45</v>
      </c>
      <c r="P33" s="49"/>
    </row>
    <row r="34" spans="1:16" ht="16.2" x14ac:dyDescent="0.3">
      <c r="A34" s="4"/>
      <c r="B34" s="21"/>
      <c r="C34" s="45" t="s">
        <v>36</v>
      </c>
      <c r="D34" s="46"/>
      <c r="E34" s="47">
        <v>20</v>
      </c>
      <c r="F34" s="47">
        <v>5</v>
      </c>
      <c r="G34" s="47">
        <v>5</v>
      </c>
      <c r="H34" s="7">
        <f t="shared" si="1"/>
        <v>30</v>
      </c>
      <c r="I34" s="23">
        <v>2</v>
      </c>
      <c r="J34" s="23"/>
      <c r="K34" s="9"/>
      <c r="L34" s="9"/>
      <c r="M34" s="9"/>
      <c r="N34" s="29">
        <v>30</v>
      </c>
      <c r="O34" s="48">
        <v>30</v>
      </c>
      <c r="P34" s="49"/>
    </row>
    <row r="35" spans="1:16" ht="16.2" x14ac:dyDescent="0.3">
      <c r="A35" s="4"/>
      <c r="B35" s="21"/>
      <c r="C35" s="45" t="s">
        <v>37</v>
      </c>
      <c r="D35" s="46"/>
      <c r="E35" s="47">
        <v>20</v>
      </c>
      <c r="F35" s="47">
        <v>5</v>
      </c>
      <c r="G35" s="47">
        <v>5</v>
      </c>
      <c r="H35" s="7">
        <f t="shared" si="1"/>
        <v>30</v>
      </c>
      <c r="I35" s="23">
        <v>2</v>
      </c>
      <c r="J35" s="23"/>
      <c r="K35" s="9"/>
      <c r="L35" s="9"/>
      <c r="M35" s="9"/>
      <c r="N35" s="29">
        <v>30</v>
      </c>
      <c r="O35" s="48">
        <v>23</v>
      </c>
      <c r="P35" s="49"/>
    </row>
    <row r="36" spans="1:16" ht="16.2" x14ac:dyDescent="0.3">
      <c r="A36" s="4"/>
      <c r="B36" s="21"/>
      <c r="C36" s="45" t="s">
        <v>38</v>
      </c>
      <c r="D36" s="46"/>
      <c r="E36" s="47">
        <v>20</v>
      </c>
      <c r="F36" s="47">
        <v>5</v>
      </c>
      <c r="G36" s="47">
        <v>5</v>
      </c>
      <c r="H36" s="7">
        <f t="shared" si="1"/>
        <v>30</v>
      </c>
      <c r="I36" s="23">
        <v>2</v>
      </c>
      <c r="J36" s="23">
        <v>6</v>
      </c>
      <c r="K36" s="9"/>
      <c r="L36" s="9"/>
      <c r="M36" s="9"/>
      <c r="N36" s="29">
        <v>30</v>
      </c>
      <c r="O36" s="48">
        <v>30</v>
      </c>
      <c r="P36" s="49"/>
    </row>
    <row r="37" spans="1:16" ht="16.2" x14ac:dyDescent="0.3">
      <c r="A37" s="4"/>
      <c r="B37" s="21"/>
      <c r="C37" s="55" t="s">
        <v>39</v>
      </c>
      <c r="D37" s="56"/>
      <c r="E37" s="47">
        <v>20</v>
      </c>
      <c r="F37" s="47">
        <v>20</v>
      </c>
      <c r="G37" s="47">
        <v>80</v>
      </c>
      <c r="H37" s="7">
        <f t="shared" si="1"/>
        <v>120</v>
      </c>
      <c r="I37" s="23">
        <v>8</v>
      </c>
      <c r="J37" s="35">
        <v>8</v>
      </c>
      <c r="K37" s="54"/>
      <c r="L37" s="9"/>
      <c r="M37" s="9"/>
      <c r="N37" s="29">
        <v>120</v>
      </c>
      <c r="O37" s="48">
        <v>112</v>
      </c>
      <c r="P37" s="49"/>
    </row>
    <row r="38" spans="1:16" ht="16.2" x14ac:dyDescent="0.3">
      <c r="A38" s="4"/>
      <c r="B38" s="21"/>
      <c r="C38" s="57" t="s">
        <v>40</v>
      </c>
      <c r="D38" s="57"/>
      <c r="E38" s="58">
        <f t="shared" ref="E38:J38" si="2">SUM(E27:E37)</f>
        <v>220</v>
      </c>
      <c r="F38" s="58">
        <f t="shared" si="2"/>
        <v>75</v>
      </c>
      <c r="G38" s="58">
        <f t="shared" si="2"/>
        <v>155</v>
      </c>
      <c r="H38" s="58">
        <f t="shared" si="2"/>
        <v>450</v>
      </c>
      <c r="I38" s="58">
        <f t="shared" si="2"/>
        <v>29</v>
      </c>
      <c r="J38" s="58">
        <f t="shared" si="2"/>
        <v>30</v>
      </c>
      <c r="K38" s="59"/>
      <c r="L38" s="60">
        <f>SUM(L27:L36)</f>
        <v>0</v>
      </c>
      <c r="M38" s="60">
        <f>SUM(M27:M36)</f>
        <v>0</v>
      </c>
      <c r="N38" s="60">
        <f>SUM(N27:N37)</f>
        <v>450</v>
      </c>
      <c r="O38" s="60">
        <f>SUM(O27:O37)</f>
        <v>405</v>
      </c>
      <c r="P38" s="49"/>
    </row>
    <row r="39" spans="1:16" x14ac:dyDescent="0.3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</row>
    <row r="40" spans="1:16" ht="16.2" x14ac:dyDescent="0.3">
      <c r="A40" s="1"/>
      <c r="B40" s="2"/>
      <c r="C40" s="3" t="s">
        <v>41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5.6" x14ac:dyDescent="0.3">
      <c r="A41" s="4" t="s">
        <v>42</v>
      </c>
      <c r="B41" s="5"/>
      <c r="C41" s="6" t="s">
        <v>2</v>
      </c>
      <c r="D41" s="6"/>
      <c r="E41" s="7" t="s">
        <v>3</v>
      </c>
      <c r="F41" s="7" t="s">
        <v>4</v>
      </c>
      <c r="G41" s="7" t="s">
        <v>5</v>
      </c>
      <c r="H41" s="2" t="s">
        <v>6</v>
      </c>
      <c r="I41" s="6" t="s">
        <v>7</v>
      </c>
      <c r="J41" s="6"/>
      <c r="K41" s="8"/>
      <c r="L41" s="9"/>
      <c r="M41" s="9"/>
      <c r="N41" s="42" t="s">
        <v>8</v>
      </c>
      <c r="O41" s="43" t="s">
        <v>9</v>
      </c>
      <c r="P41" s="64"/>
    </row>
    <row r="42" spans="1:16" ht="15.6" x14ac:dyDescent="0.3">
      <c r="A42" s="4"/>
      <c r="B42" s="21" t="s">
        <v>13</v>
      </c>
      <c r="C42" s="28"/>
      <c r="D42" s="65"/>
      <c r="E42" s="65"/>
      <c r="F42" s="65"/>
      <c r="G42" s="65"/>
      <c r="H42" s="24"/>
      <c r="I42" s="28" t="s">
        <v>11</v>
      </c>
      <c r="J42" s="28" t="s">
        <v>12</v>
      </c>
      <c r="K42" s="23"/>
      <c r="L42" s="9"/>
      <c r="M42" s="9"/>
      <c r="N42" s="42"/>
      <c r="O42" s="43"/>
      <c r="P42" s="64"/>
    </row>
    <row r="43" spans="1:16" ht="15.6" x14ac:dyDescent="0.3">
      <c r="A43" s="4"/>
      <c r="B43" s="21"/>
      <c r="C43" s="66" t="s">
        <v>43</v>
      </c>
      <c r="D43" s="67" t="s">
        <v>44</v>
      </c>
      <c r="E43" s="67">
        <v>30</v>
      </c>
      <c r="F43" s="67">
        <v>5</v>
      </c>
      <c r="G43" s="67">
        <v>10</v>
      </c>
      <c r="H43" s="68">
        <f>G43+F43+E43</f>
        <v>45</v>
      </c>
      <c r="I43" s="28">
        <v>3</v>
      </c>
      <c r="J43" s="28"/>
      <c r="K43" s="9"/>
      <c r="L43" s="9"/>
      <c r="M43" s="9"/>
      <c r="N43" s="29">
        <v>45</v>
      </c>
      <c r="O43" s="48">
        <v>45</v>
      </c>
      <c r="P43" s="27"/>
    </row>
    <row r="44" spans="1:16" ht="15.6" x14ac:dyDescent="0.3">
      <c r="A44" s="4"/>
      <c r="B44" s="21"/>
      <c r="C44" s="66"/>
      <c r="D44" s="67" t="s">
        <v>45</v>
      </c>
      <c r="E44" s="67">
        <v>30</v>
      </c>
      <c r="F44" s="67">
        <v>5</v>
      </c>
      <c r="G44" s="67">
        <v>10</v>
      </c>
      <c r="H44" s="68">
        <f t="shared" ref="H44:H51" si="3">G44+F44+E44</f>
        <v>45</v>
      </c>
      <c r="I44" s="28">
        <v>3</v>
      </c>
      <c r="J44" s="28">
        <v>6</v>
      </c>
      <c r="K44" s="9"/>
      <c r="L44" s="9"/>
      <c r="M44" s="9"/>
      <c r="N44" s="29">
        <v>45</v>
      </c>
      <c r="O44" s="48">
        <v>45</v>
      </c>
      <c r="P44" s="27"/>
    </row>
    <row r="45" spans="1:16" ht="15.6" x14ac:dyDescent="0.3">
      <c r="A45" s="4"/>
      <c r="B45" s="21"/>
      <c r="C45" s="22" t="s">
        <v>46</v>
      </c>
      <c r="D45" s="22"/>
      <c r="E45" s="23">
        <v>40</v>
      </c>
      <c r="F45" s="23">
        <v>10</v>
      </c>
      <c r="G45" s="23">
        <v>10</v>
      </c>
      <c r="H45" s="68">
        <f t="shared" si="3"/>
        <v>60</v>
      </c>
      <c r="I45" s="28"/>
      <c r="J45" s="28">
        <v>4</v>
      </c>
      <c r="K45" s="9"/>
      <c r="L45" s="9"/>
      <c r="M45" s="9"/>
      <c r="N45" s="29">
        <v>60</v>
      </c>
      <c r="O45" s="48">
        <v>60</v>
      </c>
      <c r="P45" s="27"/>
    </row>
    <row r="46" spans="1:16" ht="69.599999999999994" x14ac:dyDescent="0.3">
      <c r="A46" s="4"/>
      <c r="B46" s="21"/>
      <c r="C46" s="41" t="s">
        <v>47</v>
      </c>
      <c r="D46" s="69" t="s">
        <v>48</v>
      </c>
      <c r="E46" s="23">
        <v>40</v>
      </c>
      <c r="F46" s="23">
        <v>10</v>
      </c>
      <c r="G46" s="23">
        <v>10</v>
      </c>
      <c r="H46" s="68">
        <f t="shared" si="3"/>
        <v>60</v>
      </c>
      <c r="I46" s="28">
        <v>4</v>
      </c>
      <c r="J46" s="28"/>
      <c r="K46" s="9"/>
      <c r="L46" s="9"/>
      <c r="M46" s="9"/>
      <c r="N46" s="29">
        <v>60</v>
      </c>
      <c r="O46" s="48">
        <v>60</v>
      </c>
      <c r="P46" s="27"/>
    </row>
    <row r="47" spans="1:16" ht="15.6" x14ac:dyDescent="0.3">
      <c r="A47" s="4"/>
      <c r="B47" s="21"/>
      <c r="C47" s="41"/>
      <c r="D47" s="23" t="s">
        <v>49</v>
      </c>
      <c r="E47" s="23">
        <v>40</v>
      </c>
      <c r="F47" s="23">
        <v>10</v>
      </c>
      <c r="G47" s="23">
        <v>10</v>
      </c>
      <c r="H47" s="68">
        <f t="shared" si="3"/>
        <v>60</v>
      </c>
      <c r="I47" s="28">
        <v>4</v>
      </c>
      <c r="J47" s="28">
        <v>8</v>
      </c>
      <c r="K47" s="9"/>
      <c r="L47" s="9"/>
      <c r="M47" s="9"/>
      <c r="N47" s="29">
        <v>60</v>
      </c>
      <c r="O47" s="48">
        <v>60</v>
      </c>
      <c r="P47" s="27"/>
    </row>
    <row r="48" spans="1:16" ht="15.6" x14ac:dyDescent="0.3">
      <c r="A48" s="4"/>
      <c r="B48" s="21"/>
      <c r="C48" s="41" t="s">
        <v>50</v>
      </c>
      <c r="D48" s="23" t="s">
        <v>51</v>
      </c>
      <c r="E48" s="23">
        <v>40</v>
      </c>
      <c r="F48" s="23">
        <v>10</v>
      </c>
      <c r="G48" s="23">
        <v>10</v>
      </c>
      <c r="H48" s="68">
        <f t="shared" si="3"/>
        <v>60</v>
      </c>
      <c r="I48" s="35">
        <v>4</v>
      </c>
      <c r="J48" s="35"/>
      <c r="K48" s="36"/>
      <c r="L48" s="36"/>
      <c r="M48" s="36"/>
      <c r="N48" s="25">
        <v>60</v>
      </c>
      <c r="O48" s="48">
        <v>60</v>
      </c>
      <c r="P48" s="27"/>
    </row>
    <row r="49" spans="1:16" ht="69.599999999999994" x14ac:dyDescent="0.3">
      <c r="A49" s="4"/>
      <c r="B49" s="21"/>
      <c r="C49" s="41"/>
      <c r="D49" s="69" t="s">
        <v>52</v>
      </c>
      <c r="E49" s="23">
        <v>30</v>
      </c>
      <c r="F49" s="23">
        <v>10</v>
      </c>
      <c r="G49" s="23">
        <v>20</v>
      </c>
      <c r="H49" s="68">
        <f t="shared" si="3"/>
        <v>60</v>
      </c>
      <c r="I49" s="35">
        <v>4</v>
      </c>
      <c r="J49" s="35">
        <v>8</v>
      </c>
      <c r="K49" s="36"/>
      <c r="L49" s="36"/>
      <c r="M49" s="36"/>
      <c r="N49" s="25">
        <v>60</v>
      </c>
      <c r="O49" s="48">
        <v>60</v>
      </c>
      <c r="P49" s="27"/>
    </row>
    <row r="50" spans="1:16" ht="15.6" x14ac:dyDescent="0.3">
      <c r="A50" s="4"/>
      <c r="B50" s="21"/>
      <c r="C50" s="66" t="s">
        <v>53</v>
      </c>
      <c r="D50" s="23" t="s">
        <v>54</v>
      </c>
      <c r="E50" s="23">
        <v>20</v>
      </c>
      <c r="F50" s="23"/>
      <c r="G50" s="23">
        <v>10</v>
      </c>
      <c r="H50" s="68">
        <f t="shared" si="3"/>
        <v>30</v>
      </c>
      <c r="I50" s="35">
        <v>2</v>
      </c>
      <c r="J50" s="35"/>
      <c r="K50" s="36"/>
      <c r="L50" s="36"/>
      <c r="M50" s="36"/>
      <c r="N50" s="25">
        <v>30</v>
      </c>
      <c r="O50" s="48">
        <v>30</v>
      </c>
      <c r="P50" s="27"/>
    </row>
    <row r="51" spans="1:16" ht="15.6" x14ac:dyDescent="0.3">
      <c r="A51" s="4"/>
      <c r="B51" s="21"/>
      <c r="C51" s="66"/>
      <c r="D51" s="23" t="s">
        <v>55</v>
      </c>
      <c r="E51" s="23">
        <v>25</v>
      </c>
      <c r="F51" s="23">
        <v>5</v>
      </c>
      <c r="G51" s="23"/>
      <c r="H51" s="68">
        <f t="shared" si="3"/>
        <v>30</v>
      </c>
      <c r="I51" s="35">
        <v>2</v>
      </c>
      <c r="J51" s="35">
        <v>4</v>
      </c>
      <c r="K51" s="36"/>
      <c r="L51" s="36"/>
      <c r="M51" s="36"/>
      <c r="N51" s="25">
        <v>30</v>
      </c>
      <c r="O51" s="48">
        <v>30</v>
      </c>
      <c r="P51" s="27"/>
    </row>
    <row r="52" spans="1:16" ht="16.2" x14ac:dyDescent="0.3">
      <c r="A52" s="4"/>
      <c r="B52" s="21"/>
      <c r="C52" s="37" t="s">
        <v>40</v>
      </c>
      <c r="D52" s="37"/>
      <c r="E52" s="38">
        <f>SUM(E44:E51)</f>
        <v>265</v>
      </c>
      <c r="F52" s="38">
        <f>SUM(F44:F51)</f>
        <v>60</v>
      </c>
      <c r="G52" s="38">
        <f>SUM(G44:G51)</f>
        <v>80</v>
      </c>
      <c r="H52" s="38">
        <f>SUM(H43:H51)</f>
        <v>450</v>
      </c>
      <c r="I52" s="38">
        <f>SUM(I43:I51)</f>
        <v>26</v>
      </c>
      <c r="J52" s="38">
        <f>SUM(J43:J51)</f>
        <v>30</v>
      </c>
      <c r="K52" s="39"/>
      <c r="L52" s="40">
        <f>SUM(L43:L51)</f>
        <v>0</v>
      </c>
      <c r="M52" s="40">
        <f>SUM(M43:M51)</f>
        <v>0</v>
      </c>
      <c r="N52" s="40">
        <f>SUM(N43:N51)</f>
        <v>450</v>
      </c>
      <c r="O52" s="40">
        <f>SUM(O43:O51)</f>
        <v>450</v>
      </c>
      <c r="P52" s="70"/>
    </row>
    <row r="53" spans="1:16" x14ac:dyDescent="0.3">
      <c r="A53" s="4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 ht="28.8" x14ac:dyDescent="0.3">
      <c r="A54" s="4"/>
      <c r="B54" s="5"/>
      <c r="C54" s="7" t="s">
        <v>2</v>
      </c>
      <c r="D54" s="7"/>
      <c r="E54" s="7" t="s">
        <v>3</v>
      </c>
      <c r="F54" s="7" t="s">
        <v>4</v>
      </c>
      <c r="G54" s="7" t="s">
        <v>5</v>
      </c>
      <c r="H54" s="7" t="s">
        <v>6</v>
      </c>
      <c r="I54" s="6" t="s">
        <v>7</v>
      </c>
      <c r="J54" s="6"/>
      <c r="K54" s="8"/>
      <c r="L54" s="8"/>
      <c r="M54" s="8"/>
      <c r="N54" s="42" t="s">
        <v>8</v>
      </c>
      <c r="O54" s="43" t="s">
        <v>9</v>
      </c>
      <c r="P54" s="44"/>
    </row>
    <row r="55" spans="1:16" x14ac:dyDescent="0.3">
      <c r="A55" s="4"/>
      <c r="B55" s="7"/>
      <c r="C55" s="7"/>
      <c r="D55" s="7"/>
      <c r="E55" s="7"/>
      <c r="F55" s="7"/>
      <c r="G55" s="7"/>
      <c r="H55" s="7"/>
      <c r="I55" s="7" t="s">
        <v>11</v>
      </c>
      <c r="J55" s="7" t="s">
        <v>12</v>
      </c>
      <c r="K55" s="8"/>
      <c r="L55" s="8"/>
      <c r="M55" s="8"/>
      <c r="N55" s="42"/>
      <c r="O55" s="43"/>
      <c r="P55" s="44"/>
    </row>
    <row r="56" spans="1:16" ht="16.2" x14ac:dyDescent="0.3">
      <c r="A56" s="4"/>
      <c r="B56" s="21" t="s">
        <v>28</v>
      </c>
      <c r="C56" s="66" t="s">
        <v>56</v>
      </c>
      <c r="D56" s="67" t="s">
        <v>57</v>
      </c>
      <c r="E56" s="67">
        <v>40</v>
      </c>
      <c r="F56" s="67">
        <v>10</v>
      </c>
      <c r="G56" s="67">
        <v>10</v>
      </c>
      <c r="H56" s="71">
        <f>G56+F56+E56</f>
        <v>60</v>
      </c>
      <c r="I56" s="28">
        <v>4</v>
      </c>
      <c r="J56" s="28"/>
      <c r="K56" s="9"/>
      <c r="L56" s="9"/>
      <c r="M56" s="9"/>
      <c r="N56" s="29">
        <v>60</v>
      </c>
      <c r="O56" s="48">
        <v>0</v>
      </c>
      <c r="P56" s="49"/>
    </row>
    <row r="57" spans="1:16" ht="16.2" x14ac:dyDescent="0.3">
      <c r="A57" s="4"/>
      <c r="B57" s="21"/>
      <c r="C57" s="66"/>
      <c r="D57" s="67" t="s">
        <v>58</v>
      </c>
      <c r="E57" s="67">
        <v>40</v>
      </c>
      <c r="F57" s="67">
        <v>10</v>
      </c>
      <c r="G57" s="67">
        <v>10</v>
      </c>
      <c r="H57" s="71">
        <f t="shared" ref="H57:H62" si="4">G57+F57+E57</f>
        <v>60</v>
      </c>
      <c r="I57" s="28">
        <v>4</v>
      </c>
      <c r="J57" s="28">
        <v>8</v>
      </c>
      <c r="K57" s="9"/>
      <c r="L57" s="9"/>
      <c r="M57" s="9"/>
      <c r="N57" s="29">
        <v>60</v>
      </c>
      <c r="O57" s="48">
        <v>0</v>
      </c>
      <c r="P57" s="49"/>
    </row>
    <row r="58" spans="1:16" ht="16.2" x14ac:dyDescent="0.3">
      <c r="A58" s="4"/>
      <c r="B58" s="21"/>
      <c r="C58" s="66" t="s">
        <v>59</v>
      </c>
      <c r="D58" s="47" t="s">
        <v>60</v>
      </c>
      <c r="E58" s="47">
        <v>30</v>
      </c>
      <c r="F58" s="47">
        <v>5</v>
      </c>
      <c r="G58" s="47">
        <v>10</v>
      </c>
      <c r="H58" s="71">
        <f t="shared" si="4"/>
        <v>45</v>
      </c>
      <c r="I58" s="28">
        <v>3</v>
      </c>
      <c r="J58" s="28"/>
      <c r="K58" s="9"/>
      <c r="L58" s="9"/>
      <c r="M58" s="9"/>
      <c r="N58" s="29">
        <v>45</v>
      </c>
      <c r="O58" s="48">
        <v>45</v>
      </c>
      <c r="P58" s="49"/>
    </row>
    <row r="59" spans="1:16" ht="110.4" x14ac:dyDescent="0.3">
      <c r="A59" s="4"/>
      <c r="B59" s="21"/>
      <c r="C59" s="66"/>
      <c r="D59" s="28" t="s">
        <v>61</v>
      </c>
      <c r="E59" s="47">
        <v>30</v>
      </c>
      <c r="F59" s="47">
        <v>5</v>
      </c>
      <c r="G59" s="47">
        <v>10</v>
      </c>
      <c r="H59" s="71">
        <f t="shared" si="4"/>
        <v>45</v>
      </c>
      <c r="I59" s="28">
        <v>3</v>
      </c>
      <c r="J59" s="28">
        <v>6</v>
      </c>
      <c r="K59" s="9"/>
      <c r="L59" s="9"/>
      <c r="M59" s="9"/>
      <c r="N59" s="29">
        <v>45</v>
      </c>
      <c r="O59" s="48">
        <v>45</v>
      </c>
      <c r="P59" s="49"/>
    </row>
    <row r="60" spans="1:16" ht="16.2" x14ac:dyDescent="0.3">
      <c r="A60" s="4"/>
      <c r="B60" s="21"/>
      <c r="C60" s="66" t="s">
        <v>62</v>
      </c>
      <c r="D60" s="47" t="s">
        <v>63</v>
      </c>
      <c r="E60" s="47">
        <v>20</v>
      </c>
      <c r="F60" s="47">
        <v>10</v>
      </c>
      <c r="G60" s="47"/>
      <c r="H60" s="71">
        <f t="shared" si="4"/>
        <v>30</v>
      </c>
      <c r="I60" s="28">
        <v>2</v>
      </c>
      <c r="J60" s="28"/>
      <c r="K60" s="9"/>
      <c r="L60" s="9"/>
      <c r="M60" s="9"/>
      <c r="N60" s="29">
        <v>30</v>
      </c>
      <c r="O60" s="48">
        <v>30</v>
      </c>
      <c r="P60" s="49"/>
    </row>
    <row r="61" spans="1:16" ht="16.2" x14ac:dyDescent="0.3">
      <c r="A61" s="4"/>
      <c r="B61" s="21"/>
      <c r="C61" s="66"/>
      <c r="D61" s="47" t="s">
        <v>64</v>
      </c>
      <c r="E61" s="47">
        <v>20</v>
      </c>
      <c r="F61" s="47">
        <v>10</v>
      </c>
      <c r="G61" s="47"/>
      <c r="H61" s="71">
        <f t="shared" si="4"/>
        <v>30</v>
      </c>
      <c r="I61" s="28">
        <v>2</v>
      </c>
      <c r="J61" s="28"/>
      <c r="K61" s="9"/>
      <c r="L61" s="9"/>
      <c r="M61" s="9"/>
      <c r="N61" s="29">
        <v>30</v>
      </c>
      <c r="O61" s="48">
        <v>30</v>
      </c>
      <c r="P61" s="49"/>
    </row>
    <row r="62" spans="1:16" ht="16.2" x14ac:dyDescent="0.3">
      <c r="A62" s="4"/>
      <c r="B62" s="21"/>
      <c r="C62" s="66"/>
      <c r="D62" s="47" t="s">
        <v>65</v>
      </c>
      <c r="E62" s="47">
        <v>20</v>
      </c>
      <c r="F62" s="47">
        <v>10</v>
      </c>
      <c r="G62" s="47"/>
      <c r="H62" s="71">
        <f t="shared" si="4"/>
        <v>30</v>
      </c>
      <c r="I62" s="28">
        <v>2</v>
      </c>
      <c r="J62" s="28">
        <v>6</v>
      </c>
      <c r="K62" s="9"/>
      <c r="L62" s="9"/>
      <c r="M62" s="9"/>
      <c r="N62" s="29">
        <v>30</v>
      </c>
      <c r="O62" s="48">
        <v>23</v>
      </c>
      <c r="P62" s="49"/>
    </row>
    <row r="63" spans="1:16" ht="16.2" x14ac:dyDescent="0.3">
      <c r="A63" s="4"/>
      <c r="B63" s="21"/>
      <c r="C63" s="47" t="s">
        <v>66</v>
      </c>
      <c r="D63" s="47"/>
      <c r="E63" s="23"/>
      <c r="F63" s="23"/>
      <c r="G63" s="23"/>
      <c r="H63" s="71">
        <v>75</v>
      </c>
      <c r="I63" s="72"/>
      <c r="J63" s="28">
        <v>5</v>
      </c>
      <c r="K63" s="9"/>
      <c r="L63" s="9"/>
      <c r="M63" s="9"/>
      <c r="N63" s="29">
        <v>75</v>
      </c>
      <c r="O63" s="48">
        <v>75</v>
      </c>
      <c r="P63" s="49"/>
    </row>
    <row r="64" spans="1:16" ht="16.2" x14ac:dyDescent="0.3">
      <c r="A64" s="4"/>
      <c r="B64" s="21"/>
      <c r="C64" s="22" t="s">
        <v>67</v>
      </c>
      <c r="D64" s="22"/>
      <c r="E64" s="23"/>
      <c r="F64" s="23"/>
      <c r="G64" s="23"/>
      <c r="H64" s="71">
        <v>75</v>
      </c>
      <c r="I64" s="72"/>
      <c r="J64" s="28">
        <v>5</v>
      </c>
      <c r="K64" s="9"/>
      <c r="L64" s="9"/>
      <c r="M64" s="9"/>
      <c r="N64" s="29">
        <v>75</v>
      </c>
      <c r="O64" s="48">
        <v>75</v>
      </c>
      <c r="P64" s="49"/>
    </row>
    <row r="65" spans="1:16" ht="16.2" x14ac:dyDescent="0.3">
      <c r="A65" s="4"/>
      <c r="B65" s="21"/>
      <c r="C65" s="57" t="s">
        <v>40</v>
      </c>
      <c r="D65" s="57"/>
      <c r="E65" s="58">
        <f t="shared" ref="E65:J65" si="5">SUM(E56:E64)</f>
        <v>200</v>
      </c>
      <c r="F65" s="58">
        <f t="shared" si="5"/>
        <v>60</v>
      </c>
      <c r="G65" s="58">
        <f t="shared" si="5"/>
        <v>40</v>
      </c>
      <c r="H65" s="58">
        <f t="shared" si="5"/>
        <v>450</v>
      </c>
      <c r="I65" s="58">
        <f t="shared" si="5"/>
        <v>20</v>
      </c>
      <c r="J65" s="58">
        <f t="shared" si="5"/>
        <v>30</v>
      </c>
      <c r="K65" s="59"/>
      <c r="L65" s="60">
        <f>SUM(L56:L64)</f>
        <v>0</v>
      </c>
      <c r="M65" s="60">
        <f>SUM(M56:M64)</f>
        <v>0</v>
      </c>
      <c r="N65" s="60">
        <f>SUM(N56:N64)</f>
        <v>450</v>
      </c>
      <c r="O65" s="60">
        <f>SUM(O56:O64)</f>
        <v>323</v>
      </c>
      <c r="P65" s="49"/>
    </row>
    <row r="66" spans="1:16" x14ac:dyDescent="0.3">
      <c r="A66" s="61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3"/>
    </row>
    <row r="67" spans="1:16" ht="16.2" x14ac:dyDescent="0.3">
      <c r="A67" s="1"/>
      <c r="B67" s="2"/>
      <c r="C67" s="3" t="s">
        <v>68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31.2" x14ac:dyDescent="0.3">
      <c r="A68" s="4" t="s">
        <v>69</v>
      </c>
      <c r="B68" s="5"/>
      <c r="C68" s="6" t="s">
        <v>2</v>
      </c>
      <c r="D68" s="6"/>
      <c r="E68" s="7" t="s">
        <v>3</v>
      </c>
      <c r="F68" s="7" t="s">
        <v>4</v>
      </c>
      <c r="G68" s="7" t="s">
        <v>5</v>
      </c>
      <c r="H68" s="2" t="s">
        <v>6</v>
      </c>
      <c r="I68" s="6" t="s">
        <v>7</v>
      </c>
      <c r="J68" s="6"/>
      <c r="K68" s="8"/>
      <c r="L68" s="9"/>
      <c r="M68" s="9"/>
      <c r="N68" s="25" t="s">
        <v>8</v>
      </c>
      <c r="O68" s="24" t="s">
        <v>9</v>
      </c>
      <c r="P68" s="73"/>
    </row>
    <row r="69" spans="1:16" ht="15.6" x14ac:dyDescent="0.3">
      <c r="A69" s="4"/>
      <c r="B69" s="74" t="s">
        <v>13</v>
      </c>
      <c r="C69" s="7"/>
      <c r="D69" s="7"/>
      <c r="E69" s="7"/>
      <c r="F69" s="7"/>
      <c r="G69" s="7"/>
      <c r="H69" s="2"/>
      <c r="I69" s="28" t="s">
        <v>11</v>
      </c>
      <c r="J69" s="28" t="s">
        <v>12</v>
      </c>
      <c r="K69" s="8"/>
      <c r="L69" s="9"/>
      <c r="M69" s="9"/>
      <c r="N69" s="25"/>
      <c r="O69" s="26"/>
      <c r="P69" s="73"/>
    </row>
    <row r="70" spans="1:16" ht="15.6" x14ac:dyDescent="0.3">
      <c r="A70" s="4"/>
      <c r="B70" s="75"/>
      <c r="C70" s="76" t="s">
        <v>70</v>
      </c>
      <c r="D70" s="47" t="s">
        <v>71</v>
      </c>
      <c r="E70" s="47">
        <v>30</v>
      </c>
      <c r="F70" s="47">
        <v>5</v>
      </c>
      <c r="G70" s="47">
        <v>10</v>
      </c>
      <c r="H70" s="2">
        <f>G70+F70+E70</f>
        <v>45</v>
      </c>
      <c r="I70" s="23">
        <v>3</v>
      </c>
      <c r="J70" s="72">
        <v>8</v>
      </c>
      <c r="K70" s="77"/>
      <c r="L70" s="9"/>
      <c r="M70" s="9"/>
      <c r="N70" s="25">
        <v>45</v>
      </c>
      <c r="O70" s="26">
        <v>45</v>
      </c>
      <c r="P70" s="78"/>
    </row>
    <row r="71" spans="1:16" ht="15.6" x14ac:dyDescent="0.3">
      <c r="A71" s="4"/>
      <c r="B71" s="75"/>
      <c r="C71" s="79"/>
      <c r="D71" s="47" t="s">
        <v>72</v>
      </c>
      <c r="E71" s="47">
        <v>30</v>
      </c>
      <c r="F71" s="47">
        <v>5</v>
      </c>
      <c r="G71" s="47">
        <v>10</v>
      </c>
      <c r="H71" s="2">
        <f t="shared" ref="H71:H83" si="6">G71+F71+E71</f>
        <v>45</v>
      </c>
      <c r="I71" s="23">
        <v>3</v>
      </c>
      <c r="J71" s="72"/>
      <c r="K71" s="23"/>
      <c r="L71" s="9"/>
      <c r="M71" s="9"/>
      <c r="N71" s="25">
        <v>45</v>
      </c>
      <c r="O71" s="26">
        <v>45</v>
      </c>
      <c r="P71" s="78"/>
    </row>
    <row r="72" spans="1:16" ht="15.6" x14ac:dyDescent="0.3">
      <c r="A72" s="4"/>
      <c r="B72" s="75"/>
      <c r="C72" s="80"/>
      <c r="D72" s="47" t="s">
        <v>73</v>
      </c>
      <c r="E72" s="47">
        <v>20</v>
      </c>
      <c r="F72" s="47">
        <v>5</v>
      </c>
      <c r="G72" s="47">
        <v>5</v>
      </c>
      <c r="H72" s="2">
        <v>30</v>
      </c>
      <c r="I72" s="23">
        <v>2</v>
      </c>
      <c r="J72" s="72"/>
      <c r="K72" s="23"/>
      <c r="L72" s="9"/>
      <c r="M72" s="9"/>
      <c r="N72" s="25">
        <v>30</v>
      </c>
      <c r="O72" s="26">
        <v>0</v>
      </c>
      <c r="P72" s="78"/>
    </row>
    <row r="73" spans="1:16" ht="15.6" x14ac:dyDescent="0.3">
      <c r="A73" s="4"/>
      <c r="B73" s="75"/>
      <c r="C73" s="76" t="s">
        <v>74</v>
      </c>
      <c r="D73" s="47" t="s">
        <v>75</v>
      </c>
      <c r="E73" s="47">
        <v>20</v>
      </c>
      <c r="F73" s="47">
        <v>5</v>
      </c>
      <c r="G73" s="47">
        <v>5</v>
      </c>
      <c r="H73" s="2">
        <v>30</v>
      </c>
      <c r="I73" s="23">
        <v>2</v>
      </c>
      <c r="J73" s="72">
        <v>6</v>
      </c>
      <c r="K73" s="23"/>
      <c r="L73" s="9"/>
      <c r="M73" s="9"/>
      <c r="N73" s="25">
        <v>30</v>
      </c>
      <c r="O73" s="26">
        <v>0</v>
      </c>
      <c r="P73" s="78"/>
    </row>
    <row r="74" spans="1:16" ht="15.6" x14ac:dyDescent="0.3">
      <c r="A74" s="4"/>
      <c r="B74" s="75"/>
      <c r="C74" s="79"/>
      <c r="D74" s="47" t="s">
        <v>76</v>
      </c>
      <c r="E74" s="47">
        <v>20</v>
      </c>
      <c r="F74" s="47">
        <v>5</v>
      </c>
      <c r="G74" s="47">
        <v>5</v>
      </c>
      <c r="H74" s="2">
        <f t="shared" si="6"/>
        <v>30</v>
      </c>
      <c r="I74" s="23">
        <v>2</v>
      </c>
      <c r="J74" s="72"/>
      <c r="K74" s="23"/>
      <c r="L74" s="9"/>
      <c r="M74" s="9"/>
      <c r="N74" s="25">
        <v>30</v>
      </c>
      <c r="O74" s="26">
        <v>30</v>
      </c>
      <c r="P74" s="78"/>
    </row>
    <row r="75" spans="1:16" ht="15.6" x14ac:dyDescent="0.3">
      <c r="A75" s="4"/>
      <c r="B75" s="75"/>
      <c r="C75" s="80"/>
      <c r="D75" s="52" t="s">
        <v>77</v>
      </c>
      <c r="E75" s="52">
        <v>20</v>
      </c>
      <c r="F75" s="52">
        <v>5</v>
      </c>
      <c r="G75" s="52">
        <v>5</v>
      </c>
      <c r="H75" s="81">
        <f t="shared" si="6"/>
        <v>30</v>
      </c>
      <c r="I75" s="31">
        <v>2</v>
      </c>
      <c r="J75" s="82"/>
      <c r="K75" s="77"/>
      <c r="L75" s="9"/>
      <c r="M75" s="9"/>
      <c r="N75" s="25">
        <v>30</v>
      </c>
      <c r="O75" s="26">
        <v>30</v>
      </c>
      <c r="P75" s="78"/>
    </row>
    <row r="76" spans="1:16" ht="15.6" x14ac:dyDescent="0.3">
      <c r="A76" s="4"/>
      <c r="B76" s="75"/>
      <c r="C76" s="76" t="s">
        <v>78</v>
      </c>
      <c r="D76" s="47" t="s">
        <v>79</v>
      </c>
      <c r="E76" s="47">
        <v>20</v>
      </c>
      <c r="F76" s="47">
        <v>5</v>
      </c>
      <c r="G76" s="47">
        <v>5</v>
      </c>
      <c r="H76" s="2">
        <f t="shared" si="6"/>
        <v>30</v>
      </c>
      <c r="I76" s="23">
        <v>2</v>
      </c>
      <c r="J76" s="72">
        <v>6</v>
      </c>
      <c r="K76" s="23"/>
      <c r="L76" s="9"/>
      <c r="M76" s="9"/>
      <c r="N76" s="25">
        <v>30</v>
      </c>
      <c r="O76" s="26">
        <v>30</v>
      </c>
      <c r="P76" s="78"/>
    </row>
    <row r="77" spans="1:16" ht="15.6" x14ac:dyDescent="0.3">
      <c r="A77" s="4"/>
      <c r="B77" s="75"/>
      <c r="C77" s="79"/>
      <c r="D77" s="47" t="s">
        <v>80</v>
      </c>
      <c r="E77" s="47">
        <v>20</v>
      </c>
      <c r="F77" s="47">
        <v>5</v>
      </c>
      <c r="G77" s="47">
        <v>5</v>
      </c>
      <c r="H77" s="2">
        <f t="shared" si="6"/>
        <v>30</v>
      </c>
      <c r="I77" s="23">
        <v>2</v>
      </c>
      <c r="J77" s="72"/>
      <c r="K77" s="77"/>
      <c r="L77" s="9"/>
      <c r="M77" s="9"/>
      <c r="N77" s="25">
        <v>30</v>
      </c>
      <c r="O77" s="26">
        <v>30</v>
      </c>
      <c r="P77" s="78"/>
    </row>
    <row r="78" spans="1:16" ht="15.6" x14ac:dyDescent="0.3">
      <c r="A78" s="4"/>
      <c r="B78" s="75"/>
      <c r="C78" s="80"/>
      <c r="D78" s="47" t="s">
        <v>81</v>
      </c>
      <c r="E78" s="47">
        <v>20</v>
      </c>
      <c r="F78" s="47">
        <v>5</v>
      </c>
      <c r="G78" s="47">
        <v>5</v>
      </c>
      <c r="H78" s="2">
        <f t="shared" si="6"/>
        <v>30</v>
      </c>
      <c r="I78" s="23">
        <v>2</v>
      </c>
      <c r="J78" s="72"/>
      <c r="K78" s="77"/>
      <c r="L78" s="9"/>
      <c r="M78" s="9"/>
      <c r="N78" s="25">
        <v>30</v>
      </c>
      <c r="O78" s="26">
        <v>30</v>
      </c>
      <c r="P78" s="78"/>
    </row>
    <row r="79" spans="1:16" ht="15.6" x14ac:dyDescent="0.3">
      <c r="A79" s="4"/>
      <c r="B79" s="75"/>
      <c r="C79" s="76" t="s">
        <v>82</v>
      </c>
      <c r="D79" s="47" t="s">
        <v>83</v>
      </c>
      <c r="E79" s="47">
        <v>20</v>
      </c>
      <c r="F79" s="47">
        <v>5</v>
      </c>
      <c r="G79" s="47">
        <v>5</v>
      </c>
      <c r="H79" s="2">
        <f t="shared" si="6"/>
        <v>30</v>
      </c>
      <c r="I79" s="23">
        <v>2</v>
      </c>
      <c r="J79" s="72">
        <v>6</v>
      </c>
      <c r="K79" s="77"/>
      <c r="L79" s="9"/>
      <c r="M79" s="9"/>
      <c r="N79" s="25">
        <v>30</v>
      </c>
      <c r="O79" s="26">
        <v>30</v>
      </c>
      <c r="P79" s="78"/>
    </row>
    <row r="80" spans="1:16" ht="15.6" x14ac:dyDescent="0.3">
      <c r="A80" s="4"/>
      <c r="B80" s="75"/>
      <c r="C80" s="79"/>
      <c r="D80" s="47" t="s">
        <v>84</v>
      </c>
      <c r="E80" s="47">
        <v>20</v>
      </c>
      <c r="F80" s="47">
        <v>5</v>
      </c>
      <c r="G80" s="47">
        <v>5</v>
      </c>
      <c r="H80" s="2">
        <f t="shared" si="6"/>
        <v>30</v>
      </c>
      <c r="I80" s="23">
        <v>2</v>
      </c>
      <c r="J80" s="72"/>
      <c r="K80" s="9"/>
      <c r="L80" s="9"/>
      <c r="M80" s="9"/>
      <c r="N80" s="29">
        <v>30</v>
      </c>
      <c r="O80" s="26">
        <v>30</v>
      </c>
      <c r="P80" s="78"/>
    </row>
    <row r="81" spans="1:16" ht="15.6" x14ac:dyDescent="0.3">
      <c r="A81" s="4"/>
      <c r="B81" s="75"/>
      <c r="C81" s="80"/>
      <c r="D81" s="47" t="s">
        <v>85</v>
      </c>
      <c r="E81" s="47">
        <v>20</v>
      </c>
      <c r="F81" s="47">
        <v>5</v>
      </c>
      <c r="G81" s="47">
        <v>5</v>
      </c>
      <c r="H81" s="2">
        <f t="shared" si="6"/>
        <v>30</v>
      </c>
      <c r="I81" s="23">
        <v>2</v>
      </c>
      <c r="J81" s="72"/>
      <c r="K81" s="9"/>
      <c r="L81" s="9"/>
      <c r="M81" s="9"/>
      <c r="N81" s="29">
        <v>30</v>
      </c>
      <c r="O81" s="26">
        <v>30</v>
      </c>
      <c r="P81" s="78"/>
    </row>
    <row r="82" spans="1:16" ht="15.6" x14ac:dyDescent="0.3">
      <c r="A82" s="4"/>
      <c r="B82" s="75"/>
      <c r="C82" s="79" t="s">
        <v>86</v>
      </c>
      <c r="D82" s="47" t="s">
        <v>87</v>
      </c>
      <c r="E82" s="47">
        <v>20</v>
      </c>
      <c r="F82" s="47">
        <v>5</v>
      </c>
      <c r="G82" s="47">
        <v>5</v>
      </c>
      <c r="H82" s="2">
        <f t="shared" si="6"/>
        <v>30</v>
      </c>
      <c r="I82" s="23">
        <v>2</v>
      </c>
      <c r="J82" s="35"/>
      <c r="K82" s="83"/>
      <c r="L82" s="36"/>
      <c r="M82" s="36"/>
      <c r="N82" s="25">
        <v>30</v>
      </c>
      <c r="O82" s="26">
        <v>30</v>
      </c>
      <c r="P82" s="78"/>
    </row>
    <row r="83" spans="1:16" ht="15.6" x14ac:dyDescent="0.3">
      <c r="A83" s="4"/>
      <c r="B83" s="75"/>
      <c r="C83" s="80"/>
      <c r="D83" s="47" t="s">
        <v>88</v>
      </c>
      <c r="E83" s="47">
        <v>20</v>
      </c>
      <c r="F83" s="47">
        <v>5</v>
      </c>
      <c r="G83" s="47">
        <v>5</v>
      </c>
      <c r="H83" s="2">
        <f t="shared" si="6"/>
        <v>30</v>
      </c>
      <c r="I83" s="23">
        <v>2</v>
      </c>
      <c r="J83" s="35"/>
      <c r="K83" s="36"/>
      <c r="L83" s="36"/>
      <c r="M83" s="36"/>
      <c r="N83" s="25">
        <v>30</v>
      </c>
      <c r="O83" s="26">
        <v>30</v>
      </c>
      <c r="P83" s="78"/>
    </row>
    <row r="84" spans="1:16" ht="16.2" x14ac:dyDescent="0.3">
      <c r="A84" s="4"/>
      <c r="B84" s="84"/>
      <c r="C84" s="37" t="s">
        <v>27</v>
      </c>
      <c r="D84" s="37"/>
      <c r="E84" s="38">
        <f>SUM(E80:E83)</f>
        <v>80</v>
      </c>
      <c r="F84" s="38">
        <f>SUM(F80:F83)</f>
        <v>20</v>
      </c>
      <c r="G84" s="38">
        <f>SUM(G80:G83)</f>
        <v>20</v>
      </c>
      <c r="H84" s="38">
        <f>SUM(H70:H83)</f>
        <v>450</v>
      </c>
      <c r="I84" s="38">
        <f>SUM(I70:I83)</f>
        <v>30</v>
      </c>
      <c r="J84" s="38">
        <f>SUM(J70:J83)</f>
        <v>26</v>
      </c>
      <c r="K84" s="39"/>
      <c r="L84" s="40">
        <f>SUM(L80:L83)</f>
        <v>0</v>
      </c>
      <c r="M84" s="40">
        <f>SUM(M80:M83)</f>
        <v>0</v>
      </c>
      <c r="N84" s="40">
        <f>SUM(N70:N83)</f>
        <v>450</v>
      </c>
      <c r="O84" s="40">
        <f>SUM(O70:O83)</f>
        <v>390</v>
      </c>
      <c r="P84" s="78"/>
    </row>
    <row r="85" spans="1:16" x14ac:dyDescent="0.3">
      <c r="A85" s="4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</row>
    <row r="86" spans="1:16" ht="28.8" x14ac:dyDescent="0.3">
      <c r="A86" s="4"/>
      <c r="B86" s="5"/>
      <c r="C86" s="7" t="s">
        <v>2</v>
      </c>
      <c r="D86" s="7"/>
      <c r="E86" s="7" t="s">
        <v>3</v>
      </c>
      <c r="F86" s="7" t="s">
        <v>4</v>
      </c>
      <c r="G86" s="7" t="s">
        <v>5</v>
      </c>
      <c r="H86" s="7" t="s">
        <v>6</v>
      </c>
      <c r="I86" s="6" t="s">
        <v>7</v>
      </c>
      <c r="J86" s="6"/>
      <c r="K86" s="8"/>
      <c r="L86" s="8"/>
      <c r="M86" s="8"/>
      <c r="N86" s="42" t="s">
        <v>8</v>
      </c>
      <c r="O86" s="43" t="s">
        <v>9</v>
      </c>
      <c r="P86" s="44"/>
    </row>
    <row r="87" spans="1:16" x14ac:dyDescent="0.3">
      <c r="A87" s="4"/>
      <c r="B87" s="7"/>
      <c r="C87" s="7"/>
      <c r="D87" s="7"/>
      <c r="E87" s="7"/>
      <c r="F87" s="7"/>
      <c r="G87" s="7"/>
      <c r="H87" s="7"/>
      <c r="I87" s="7" t="s">
        <v>11</v>
      </c>
      <c r="J87" s="7" t="s">
        <v>12</v>
      </c>
      <c r="K87" s="8"/>
      <c r="L87" s="8"/>
      <c r="M87" s="8"/>
      <c r="N87" s="42"/>
      <c r="O87" s="43"/>
      <c r="P87" s="44"/>
    </row>
    <row r="88" spans="1:16" ht="124.2" x14ac:dyDescent="0.3">
      <c r="A88" s="4"/>
      <c r="B88" s="21" t="s">
        <v>28</v>
      </c>
      <c r="C88" s="76" t="s">
        <v>89</v>
      </c>
      <c r="D88" s="28" t="s">
        <v>90</v>
      </c>
      <c r="E88" s="47">
        <v>30</v>
      </c>
      <c r="F88" s="47">
        <v>5</v>
      </c>
      <c r="G88" s="47">
        <v>10</v>
      </c>
      <c r="H88" s="68">
        <f>G88+F88+E88</f>
        <v>45</v>
      </c>
      <c r="I88" s="85">
        <v>3</v>
      </c>
      <c r="J88" s="28"/>
      <c r="K88" s="54"/>
      <c r="L88" s="9"/>
      <c r="M88" s="9"/>
      <c r="N88" s="29">
        <v>45</v>
      </c>
      <c r="O88" s="48">
        <v>45</v>
      </c>
      <c r="P88" s="49"/>
    </row>
    <row r="89" spans="1:16" ht="41.4" x14ac:dyDescent="0.3">
      <c r="A89" s="4"/>
      <c r="B89" s="21"/>
      <c r="C89" s="79"/>
      <c r="D89" s="28" t="s">
        <v>91</v>
      </c>
      <c r="E89" s="47">
        <v>20</v>
      </c>
      <c r="F89" s="47">
        <v>5</v>
      </c>
      <c r="G89" s="47">
        <v>5</v>
      </c>
      <c r="H89" s="68">
        <f t="shared" ref="H89:H101" si="7">G89+F89+E89</f>
        <v>30</v>
      </c>
      <c r="I89" s="85">
        <v>2</v>
      </c>
      <c r="J89" s="28"/>
      <c r="K89" s="54"/>
      <c r="L89" s="9"/>
      <c r="M89" s="9"/>
      <c r="N89" s="29">
        <v>30</v>
      </c>
      <c r="O89" s="48">
        <v>30</v>
      </c>
      <c r="P89" s="49"/>
    </row>
    <row r="90" spans="1:16" ht="82.8" x14ac:dyDescent="0.3">
      <c r="A90" s="4"/>
      <c r="B90" s="21"/>
      <c r="C90" s="80"/>
      <c r="D90" s="33" t="s">
        <v>92</v>
      </c>
      <c r="E90" s="52">
        <v>30</v>
      </c>
      <c r="F90" s="52">
        <v>5</v>
      </c>
      <c r="G90" s="52">
        <v>10</v>
      </c>
      <c r="H90" s="86">
        <f t="shared" si="7"/>
        <v>45</v>
      </c>
      <c r="I90" s="87">
        <v>3</v>
      </c>
      <c r="J90" s="33">
        <v>8</v>
      </c>
      <c r="K90" s="54"/>
      <c r="L90" s="9"/>
      <c r="M90" s="9"/>
      <c r="N90" s="29">
        <v>45</v>
      </c>
      <c r="O90" s="48">
        <v>45</v>
      </c>
      <c r="P90" s="49"/>
    </row>
    <row r="91" spans="1:16" ht="55.2" x14ac:dyDescent="0.3">
      <c r="A91" s="4"/>
      <c r="B91" s="21"/>
      <c r="C91" s="76" t="s">
        <v>93</v>
      </c>
      <c r="D91" s="33" t="s">
        <v>94</v>
      </c>
      <c r="E91" s="52">
        <v>20</v>
      </c>
      <c r="F91" s="52">
        <v>5</v>
      </c>
      <c r="G91" s="52">
        <v>5</v>
      </c>
      <c r="H91" s="86">
        <f t="shared" si="7"/>
        <v>30</v>
      </c>
      <c r="I91" s="87">
        <v>2</v>
      </c>
      <c r="J91" s="33"/>
      <c r="K91" s="54"/>
      <c r="L91" s="34"/>
      <c r="M91" s="34"/>
      <c r="N91" s="88">
        <v>30</v>
      </c>
      <c r="O91" s="48">
        <v>30</v>
      </c>
      <c r="P91" s="49"/>
    </row>
    <row r="92" spans="1:16" ht="55.2" x14ac:dyDescent="0.3">
      <c r="A92" s="4"/>
      <c r="B92" s="21"/>
      <c r="C92" s="79"/>
      <c r="D92" s="33" t="s">
        <v>95</v>
      </c>
      <c r="E92" s="52">
        <v>20</v>
      </c>
      <c r="F92" s="52">
        <v>5</v>
      </c>
      <c r="G92" s="52">
        <v>5</v>
      </c>
      <c r="H92" s="86">
        <f t="shared" si="7"/>
        <v>30</v>
      </c>
      <c r="I92" s="87">
        <v>2</v>
      </c>
      <c r="J92" s="33"/>
      <c r="K92" s="54"/>
      <c r="L92" s="34"/>
      <c r="M92" s="34"/>
      <c r="N92" s="88">
        <v>30</v>
      </c>
      <c r="O92" s="48">
        <v>30</v>
      </c>
      <c r="P92" s="49"/>
    </row>
    <row r="93" spans="1:16" ht="41.4" x14ac:dyDescent="0.3">
      <c r="A93" s="4"/>
      <c r="B93" s="21"/>
      <c r="C93" s="79"/>
      <c r="D93" s="33" t="s">
        <v>96</v>
      </c>
      <c r="E93" s="52">
        <v>20</v>
      </c>
      <c r="F93" s="52">
        <v>5</v>
      </c>
      <c r="G93" s="52">
        <v>5</v>
      </c>
      <c r="H93" s="86">
        <f t="shared" si="7"/>
        <v>30</v>
      </c>
      <c r="I93" s="87">
        <v>2</v>
      </c>
      <c r="J93" s="33"/>
      <c r="K93" s="54"/>
      <c r="L93" s="34"/>
      <c r="M93" s="34"/>
      <c r="N93" s="88">
        <v>30</v>
      </c>
      <c r="O93" s="48">
        <v>30</v>
      </c>
      <c r="P93" s="49"/>
    </row>
    <row r="94" spans="1:16" ht="41.4" x14ac:dyDescent="0.3">
      <c r="A94" s="4"/>
      <c r="B94" s="21"/>
      <c r="C94" s="80"/>
      <c r="D94" s="28" t="s">
        <v>97</v>
      </c>
      <c r="E94" s="47">
        <v>20</v>
      </c>
      <c r="F94" s="47">
        <v>5</v>
      </c>
      <c r="G94" s="47">
        <v>5</v>
      </c>
      <c r="H94" s="68">
        <f t="shared" si="7"/>
        <v>30</v>
      </c>
      <c r="I94" s="85">
        <v>2</v>
      </c>
      <c r="J94" s="28">
        <v>8</v>
      </c>
      <c r="K94" s="9"/>
      <c r="L94" s="9"/>
      <c r="M94" s="9"/>
      <c r="N94" s="29">
        <v>30</v>
      </c>
      <c r="O94" s="48">
        <v>0</v>
      </c>
      <c r="P94" s="49"/>
    </row>
    <row r="95" spans="1:16" ht="41.4" x14ac:dyDescent="0.3">
      <c r="A95" s="4"/>
      <c r="B95" s="21"/>
      <c r="C95" s="76" t="s">
        <v>98</v>
      </c>
      <c r="D95" s="28" t="s">
        <v>99</v>
      </c>
      <c r="E95" s="47">
        <v>15</v>
      </c>
      <c r="F95" s="47">
        <v>10</v>
      </c>
      <c r="G95" s="47">
        <v>5</v>
      </c>
      <c r="H95" s="68">
        <f t="shared" si="7"/>
        <v>30</v>
      </c>
      <c r="I95" s="85">
        <v>2</v>
      </c>
      <c r="J95" s="28"/>
      <c r="K95" s="54"/>
      <c r="L95" s="9"/>
      <c r="M95" s="9"/>
      <c r="N95" s="29">
        <v>30</v>
      </c>
      <c r="O95" s="48">
        <v>30</v>
      </c>
      <c r="P95" s="49"/>
    </row>
    <row r="96" spans="1:16" ht="69" x14ac:dyDescent="0.3">
      <c r="A96" s="4"/>
      <c r="B96" s="21"/>
      <c r="C96" s="80"/>
      <c r="D96" s="28" t="s">
        <v>100</v>
      </c>
      <c r="E96" s="47">
        <v>20</v>
      </c>
      <c r="F96" s="47">
        <v>5</v>
      </c>
      <c r="G96" s="47">
        <v>5</v>
      </c>
      <c r="H96" s="68">
        <f t="shared" si="7"/>
        <v>30</v>
      </c>
      <c r="I96" s="85">
        <v>2</v>
      </c>
      <c r="J96" s="28">
        <v>4</v>
      </c>
      <c r="K96" s="9"/>
      <c r="L96" s="9"/>
      <c r="M96" s="9"/>
      <c r="N96" s="29">
        <v>30</v>
      </c>
      <c r="O96" s="48">
        <v>30</v>
      </c>
      <c r="P96" s="49"/>
    </row>
    <row r="97" spans="1:16" ht="69" x14ac:dyDescent="0.3">
      <c r="A97" s="4"/>
      <c r="B97" s="21"/>
      <c r="C97" s="76" t="s">
        <v>101</v>
      </c>
      <c r="D97" s="28" t="s">
        <v>102</v>
      </c>
      <c r="E97" s="47">
        <v>20</v>
      </c>
      <c r="F97" s="47">
        <v>5</v>
      </c>
      <c r="G97" s="47">
        <v>5</v>
      </c>
      <c r="H97" s="68">
        <f t="shared" si="7"/>
        <v>30</v>
      </c>
      <c r="I97" s="85">
        <v>2</v>
      </c>
      <c r="J97" s="28"/>
      <c r="K97" s="9"/>
      <c r="L97" s="9"/>
      <c r="M97" s="9"/>
      <c r="N97" s="29">
        <v>30</v>
      </c>
      <c r="O97" s="48">
        <v>30</v>
      </c>
      <c r="P97" s="49"/>
    </row>
    <row r="98" spans="1:16" ht="82.8" x14ac:dyDescent="0.3">
      <c r="A98" s="4"/>
      <c r="B98" s="21"/>
      <c r="C98" s="80"/>
      <c r="D98" s="28" t="s">
        <v>103</v>
      </c>
      <c r="E98" s="47">
        <v>20</v>
      </c>
      <c r="F98" s="47">
        <v>5</v>
      </c>
      <c r="G98" s="47">
        <v>5</v>
      </c>
      <c r="H98" s="68">
        <v>30</v>
      </c>
      <c r="I98" s="85">
        <v>2</v>
      </c>
      <c r="J98" s="28">
        <v>4</v>
      </c>
      <c r="K98" s="9"/>
      <c r="L98" s="9"/>
      <c r="M98" s="9"/>
      <c r="N98" s="29">
        <v>30</v>
      </c>
      <c r="O98" s="48">
        <v>23</v>
      </c>
      <c r="P98" s="49"/>
    </row>
    <row r="99" spans="1:16" ht="41.4" x14ac:dyDescent="0.3">
      <c r="A99" s="4"/>
      <c r="B99" s="21"/>
      <c r="C99" s="28" t="s">
        <v>104</v>
      </c>
      <c r="D99" s="28" t="s">
        <v>71</v>
      </c>
      <c r="E99" s="47">
        <v>5</v>
      </c>
      <c r="F99" s="47">
        <v>5</v>
      </c>
      <c r="G99" s="47">
        <v>20</v>
      </c>
      <c r="H99" s="68">
        <f t="shared" si="7"/>
        <v>30</v>
      </c>
      <c r="I99" s="85">
        <v>2</v>
      </c>
      <c r="J99" s="28">
        <v>2</v>
      </c>
      <c r="K99" s="9"/>
      <c r="L99" s="9"/>
      <c r="M99" s="9"/>
      <c r="N99" s="29">
        <v>30</v>
      </c>
      <c r="O99" s="48">
        <v>30</v>
      </c>
      <c r="P99" s="49"/>
    </row>
    <row r="100" spans="1:16" ht="82.8" x14ac:dyDescent="0.3">
      <c r="A100" s="4"/>
      <c r="B100" s="21"/>
      <c r="C100" s="79"/>
      <c r="D100" s="28" t="s">
        <v>105</v>
      </c>
      <c r="E100" s="47">
        <v>20</v>
      </c>
      <c r="F100" s="47">
        <v>5</v>
      </c>
      <c r="G100" s="47">
        <v>5</v>
      </c>
      <c r="H100" s="68">
        <f t="shared" si="7"/>
        <v>30</v>
      </c>
      <c r="I100" s="85">
        <v>2</v>
      </c>
      <c r="J100" s="28"/>
      <c r="K100" s="54"/>
      <c r="L100" s="9"/>
      <c r="M100" s="9"/>
      <c r="N100" s="29">
        <v>30</v>
      </c>
      <c r="O100" s="48">
        <v>30</v>
      </c>
      <c r="P100" s="49"/>
    </row>
    <row r="101" spans="1:16" ht="41.4" x14ac:dyDescent="0.3">
      <c r="A101" s="4"/>
      <c r="B101" s="21"/>
      <c r="C101" s="80"/>
      <c r="D101" s="28" t="s">
        <v>106</v>
      </c>
      <c r="E101" s="47">
        <v>20</v>
      </c>
      <c r="F101" s="47">
        <v>5</v>
      </c>
      <c r="G101" s="47">
        <v>5</v>
      </c>
      <c r="H101" s="68">
        <f t="shared" si="7"/>
        <v>30</v>
      </c>
      <c r="I101" s="85">
        <v>2</v>
      </c>
      <c r="J101" s="35">
        <v>4</v>
      </c>
      <c r="K101" s="89"/>
      <c r="L101" s="36"/>
      <c r="M101" s="36"/>
      <c r="N101" s="25">
        <v>30</v>
      </c>
      <c r="O101" s="48">
        <v>30</v>
      </c>
      <c r="P101" s="49"/>
    </row>
    <row r="102" spans="1:16" ht="16.2" x14ac:dyDescent="0.3">
      <c r="A102" s="4"/>
      <c r="B102" s="21"/>
      <c r="C102" s="57" t="s">
        <v>40</v>
      </c>
      <c r="D102" s="57"/>
      <c r="E102" s="58">
        <f t="shared" ref="E102:J102" si="8">SUM(E88:E101)</f>
        <v>280</v>
      </c>
      <c r="F102" s="58">
        <f t="shared" si="8"/>
        <v>75</v>
      </c>
      <c r="G102" s="58">
        <f t="shared" si="8"/>
        <v>95</v>
      </c>
      <c r="H102" s="58">
        <f t="shared" si="8"/>
        <v>450</v>
      </c>
      <c r="I102" s="58">
        <f t="shared" si="8"/>
        <v>30</v>
      </c>
      <c r="J102" s="58">
        <f t="shared" si="8"/>
        <v>30</v>
      </c>
      <c r="K102" s="59"/>
      <c r="L102" s="60">
        <f>SUM(L88:L101)</f>
        <v>0</v>
      </c>
      <c r="M102" s="60">
        <f>SUM(M88:M101)</f>
        <v>0</v>
      </c>
      <c r="N102" s="60">
        <f>SUM(N88:N101)</f>
        <v>450</v>
      </c>
      <c r="O102" s="60">
        <f>SUM(O88:O101)</f>
        <v>413</v>
      </c>
      <c r="P102" s="49"/>
    </row>
    <row r="103" spans="1:16" x14ac:dyDescent="0.3">
      <c r="A103" s="6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3"/>
    </row>
    <row r="104" spans="1:16" ht="16.2" x14ac:dyDescent="0.3">
      <c r="A104" s="1"/>
      <c r="B104" s="2"/>
      <c r="C104" s="3" t="s">
        <v>107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5.6" x14ac:dyDescent="0.3">
      <c r="A105" s="4" t="s">
        <v>108</v>
      </c>
      <c r="B105" s="5"/>
      <c r="C105" s="6" t="s">
        <v>2</v>
      </c>
      <c r="D105" s="6"/>
      <c r="E105" s="7" t="s">
        <v>3</v>
      </c>
      <c r="F105" s="7" t="s">
        <v>4</v>
      </c>
      <c r="G105" s="7" t="s">
        <v>5</v>
      </c>
      <c r="H105" s="2" t="s">
        <v>6</v>
      </c>
      <c r="I105" s="6" t="s">
        <v>7</v>
      </c>
      <c r="J105" s="6"/>
      <c r="K105" s="8"/>
      <c r="L105" s="9"/>
      <c r="M105" s="9"/>
      <c r="N105" s="42" t="s">
        <v>8</v>
      </c>
      <c r="O105" s="43" t="s">
        <v>9</v>
      </c>
      <c r="P105" s="64" t="s">
        <v>10</v>
      </c>
    </row>
    <row r="106" spans="1:16" ht="15.6" x14ac:dyDescent="0.3">
      <c r="A106" s="4"/>
      <c r="B106" s="21" t="s">
        <v>13</v>
      </c>
      <c r="C106" s="28"/>
      <c r="D106" s="28"/>
      <c r="E106" s="28"/>
      <c r="F106" s="28"/>
      <c r="G106" s="28"/>
      <c r="H106" s="24"/>
      <c r="I106" s="28" t="s">
        <v>11</v>
      </c>
      <c r="J106" s="28" t="s">
        <v>12</v>
      </c>
      <c r="K106" s="23"/>
      <c r="L106" s="9"/>
      <c r="M106" s="9"/>
      <c r="N106" s="42"/>
      <c r="O106" s="43"/>
      <c r="P106" s="64"/>
    </row>
    <row r="107" spans="1:16" ht="55.2" x14ac:dyDescent="0.3">
      <c r="A107" s="4"/>
      <c r="B107" s="21"/>
      <c r="C107" s="76" t="s">
        <v>109</v>
      </c>
      <c r="D107" s="28" t="s">
        <v>110</v>
      </c>
      <c r="E107" s="47">
        <v>25</v>
      </c>
      <c r="F107" s="47">
        <v>5</v>
      </c>
      <c r="G107" s="47">
        <v>15</v>
      </c>
      <c r="H107" s="7">
        <f>G107+F107+E107</f>
        <v>45</v>
      </c>
      <c r="I107" s="47">
        <v>3</v>
      </c>
      <c r="J107" s="47"/>
      <c r="K107" s="9"/>
      <c r="L107" s="9"/>
      <c r="M107" s="9"/>
      <c r="N107" s="29">
        <v>45</v>
      </c>
      <c r="O107" s="48">
        <v>45</v>
      </c>
      <c r="P107" s="27">
        <f>O107/N107</f>
        <v>1</v>
      </c>
    </row>
    <row r="108" spans="1:16" ht="26.4" x14ac:dyDescent="0.3">
      <c r="A108" s="4"/>
      <c r="B108" s="21"/>
      <c r="C108" s="80"/>
      <c r="D108" s="90" t="s">
        <v>111</v>
      </c>
      <c r="E108" s="91">
        <v>40</v>
      </c>
      <c r="F108" s="91">
        <v>10</v>
      </c>
      <c r="G108" s="91">
        <v>10</v>
      </c>
      <c r="H108" s="92">
        <f t="shared" ref="H108:H117" si="9">G108+F108+E108</f>
        <v>60</v>
      </c>
      <c r="I108" s="91">
        <v>4</v>
      </c>
      <c r="J108" s="91">
        <v>7</v>
      </c>
      <c r="K108" s="90"/>
      <c r="L108" s="90"/>
      <c r="M108" s="90"/>
      <c r="N108" s="93">
        <v>60</v>
      </c>
      <c r="O108" s="48">
        <v>60</v>
      </c>
      <c r="P108" s="27">
        <f t="shared" ref="P108:P118" si="10">O108/N108</f>
        <v>1</v>
      </c>
    </row>
    <row r="109" spans="1:16" ht="39.6" x14ac:dyDescent="0.3">
      <c r="A109" s="4"/>
      <c r="B109" s="21"/>
      <c r="C109" s="76" t="s">
        <v>112</v>
      </c>
      <c r="D109" s="90" t="s">
        <v>113</v>
      </c>
      <c r="E109" s="91">
        <v>30</v>
      </c>
      <c r="F109" s="91">
        <v>5</v>
      </c>
      <c r="G109" s="91">
        <v>10</v>
      </c>
      <c r="H109" s="92">
        <v>45</v>
      </c>
      <c r="I109" s="91">
        <v>3</v>
      </c>
      <c r="J109" s="91"/>
      <c r="K109" s="94"/>
      <c r="L109" s="90"/>
      <c r="M109" s="90"/>
      <c r="N109" s="93">
        <v>45</v>
      </c>
      <c r="O109" s="48">
        <v>45</v>
      </c>
      <c r="P109" s="27">
        <f t="shared" si="10"/>
        <v>1</v>
      </c>
    </row>
    <row r="110" spans="1:16" ht="26.4" x14ac:dyDescent="0.3">
      <c r="A110" s="4"/>
      <c r="B110" s="21"/>
      <c r="C110" s="80"/>
      <c r="D110" s="90" t="s">
        <v>114</v>
      </c>
      <c r="E110" s="91">
        <v>20</v>
      </c>
      <c r="F110" s="91">
        <v>5</v>
      </c>
      <c r="G110" s="91">
        <v>5</v>
      </c>
      <c r="H110" s="92">
        <f t="shared" si="9"/>
        <v>30</v>
      </c>
      <c r="I110" s="91">
        <v>2</v>
      </c>
      <c r="J110" s="91">
        <v>5</v>
      </c>
      <c r="K110" s="90"/>
      <c r="L110" s="90"/>
      <c r="M110" s="90"/>
      <c r="N110" s="93">
        <v>30</v>
      </c>
      <c r="O110" s="48">
        <v>30</v>
      </c>
      <c r="P110" s="27">
        <f t="shared" si="10"/>
        <v>1</v>
      </c>
    </row>
    <row r="111" spans="1:16" ht="27.6" x14ac:dyDescent="0.3">
      <c r="A111" s="4"/>
      <c r="B111" s="21"/>
      <c r="C111" s="76" t="s">
        <v>115</v>
      </c>
      <c r="D111" s="33" t="s">
        <v>116</v>
      </c>
      <c r="E111" s="52">
        <v>20</v>
      </c>
      <c r="F111" s="52">
        <v>5</v>
      </c>
      <c r="G111" s="52">
        <v>5</v>
      </c>
      <c r="H111" s="53">
        <f t="shared" si="9"/>
        <v>30</v>
      </c>
      <c r="I111" s="52">
        <v>2</v>
      </c>
      <c r="J111" s="52"/>
      <c r="K111" s="34"/>
      <c r="L111" s="9"/>
      <c r="M111" s="9"/>
      <c r="N111" s="29">
        <v>30</v>
      </c>
      <c r="O111" s="48">
        <v>30</v>
      </c>
      <c r="P111" s="27">
        <f t="shared" si="10"/>
        <v>1</v>
      </c>
    </row>
    <row r="112" spans="1:16" ht="41.4" x14ac:dyDescent="0.3">
      <c r="A112" s="4"/>
      <c r="B112" s="21"/>
      <c r="C112" s="80"/>
      <c r="D112" s="33" t="s">
        <v>117</v>
      </c>
      <c r="E112" s="52">
        <v>20</v>
      </c>
      <c r="F112" s="52">
        <v>5</v>
      </c>
      <c r="G112" s="52">
        <v>5</v>
      </c>
      <c r="H112" s="53">
        <f t="shared" si="9"/>
        <v>30</v>
      </c>
      <c r="I112" s="52">
        <v>2</v>
      </c>
      <c r="J112" s="52">
        <v>4</v>
      </c>
      <c r="K112" s="34"/>
      <c r="L112" s="9"/>
      <c r="M112" s="9"/>
      <c r="N112" s="29">
        <v>30</v>
      </c>
      <c r="O112" s="48">
        <v>30</v>
      </c>
      <c r="P112" s="27">
        <f t="shared" si="10"/>
        <v>1</v>
      </c>
    </row>
    <row r="113" spans="1:16" ht="69" x14ac:dyDescent="0.3">
      <c r="A113" s="4"/>
      <c r="B113" s="21"/>
      <c r="C113" s="76" t="s">
        <v>118</v>
      </c>
      <c r="D113" s="33" t="s">
        <v>119</v>
      </c>
      <c r="E113" s="52">
        <v>20</v>
      </c>
      <c r="F113" s="52">
        <v>5</v>
      </c>
      <c r="G113" s="52">
        <v>5</v>
      </c>
      <c r="H113" s="53">
        <f t="shared" si="9"/>
        <v>30</v>
      </c>
      <c r="I113" s="52">
        <v>2</v>
      </c>
      <c r="J113" s="52"/>
      <c r="K113" s="34"/>
      <c r="L113" s="9"/>
      <c r="M113" s="9"/>
      <c r="N113" s="29">
        <v>30</v>
      </c>
      <c r="O113" s="48">
        <v>23</v>
      </c>
      <c r="P113" s="27">
        <f t="shared" si="10"/>
        <v>0.76666666666666672</v>
      </c>
    </row>
    <row r="114" spans="1:16" ht="82.8" x14ac:dyDescent="0.3">
      <c r="A114" s="4"/>
      <c r="B114" s="21"/>
      <c r="C114" s="79"/>
      <c r="D114" s="28" t="s">
        <v>120</v>
      </c>
      <c r="E114" s="47">
        <v>25</v>
      </c>
      <c r="F114" s="47">
        <v>10</v>
      </c>
      <c r="G114" s="47">
        <v>10</v>
      </c>
      <c r="H114" s="7">
        <f t="shared" si="9"/>
        <v>45</v>
      </c>
      <c r="I114" s="47">
        <v>3</v>
      </c>
      <c r="J114" s="47"/>
      <c r="K114" s="36"/>
      <c r="L114" s="36"/>
      <c r="M114" s="36"/>
      <c r="N114" s="25">
        <v>45</v>
      </c>
      <c r="O114" s="48">
        <v>45</v>
      </c>
      <c r="P114" s="27">
        <f t="shared" si="10"/>
        <v>1</v>
      </c>
    </row>
    <row r="115" spans="1:16" ht="27.6" x14ac:dyDescent="0.3">
      <c r="A115" s="4"/>
      <c r="B115" s="21"/>
      <c r="C115" s="80"/>
      <c r="D115" s="28" t="s">
        <v>21</v>
      </c>
      <c r="E115" s="47">
        <v>20</v>
      </c>
      <c r="F115" s="47">
        <v>5</v>
      </c>
      <c r="G115" s="47">
        <v>5</v>
      </c>
      <c r="H115" s="7">
        <f t="shared" si="9"/>
        <v>30</v>
      </c>
      <c r="I115" s="47">
        <v>2</v>
      </c>
      <c r="J115" s="47">
        <v>7</v>
      </c>
      <c r="K115" s="36"/>
      <c r="L115" s="36"/>
      <c r="M115" s="36"/>
      <c r="N115" s="25">
        <v>30</v>
      </c>
      <c r="O115" s="48">
        <v>30</v>
      </c>
      <c r="P115" s="27">
        <f t="shared" si="10"/>
        <v>1</v>
      </c>
    </row>
    <row r="116" spans="1:16" ht="41.4" x14ac:dyDescent="0.3">
      <c r="A116" s="4"/>
      <c r="B116" s="21"/>
      <c r="C116" s="76" t="s">
        <v>121</v>
      </c>
      <c r="D116" s="28" t="s">
        <v>122</v>
      </c>
      <c r="E116" s="47">
        <v>40</v>
      </c>
      <c r="F116" s="47">
        <v>5</v>
      </c>
      <c r="G116" s="47">
        <v>15</v>
      </c>
      <c r="H116" s="7">
        <f t="shared" si="9"/>
        <v>60</v>
      </c>
      <c r="I116" s="47"/>
      <c r="J116" s="47"/>
      <c r="K116" s="36"/>
      <c r="L116" s="36"/>
      <c r="M116" s="36"/>
      <c r="N116" s="25">
        <v>60</v>
      </c>
      <c r="O116" s="48">
        <v>60</v>
      </c>
      <c r="P116" s="27">
        <f t="shared" si="10"/>
        <v>1</v>
      </c>
    </row>
    <row r="117" spans="1:16" ht="41.4" x14ac:dyDescent="0.3">
      <c r="A117" s="4"/>
      <c r="B117" s="21"/>
      <c r="C117" s="80"/>
      <c r="D117" s="28" t="s">
        <v>123</v>
      </c>
      <c r="E117" s="47">
        <v>25</v>
      </c>
      <c r="F117" s="47">
        <v>10</v>
      </c>
      <c r="G117" s="47">
        <v>10</v>
      </c>
      <c r="H117" s="7">
        <f t="shared" si="9"/>
        <v>45</v>
      </c>
      <c r="I117" s="47"/>
      <c r="J117" s="47">
        <v>7</v>
      </c>
      <c r="K117" s="36"/>
      <c r="L117" s="36"/>
      <c r="M117" s="36"/>
      <c r="N117" s="25">
        <v>45</v>
      </c>
      <c r="O117" s="48">
        <v>45</v>
      </c>
      <c r="P117" s="27">
        <f t="shared" si="10"/>
        <v>1</v>
      </c>
    </row>
    <row r="118" spans="1:16" ht="16.2" x14ac:dyDescent="0.3">
      <c r="A118" s="4"/>
      <c r="B118" s="21"/>
      <c r="C118" s="37" t="s">
        <v>124</v>
      </c>
      <c r="D118" s="37"/>
      <c r="E118" s="38">
        <f>SUM(E107:E117)</f>
        <v>285</v>
      </c>
      <c r="F118" s="38">
        <f>SUM(F107:F117)</f>
        <v>70</v>
      </c>
      <c r="G118" s="38">
        <f>SUM(G107:G117)</f>
        <v>95</v>
      </c>
      <c r="H118" s="38">
        <f>SUM(H107:H117)</f>
        <v>450</v>
      </c>
      <c r="I118" s="38">
        <f>SUM(I107:I117)</f>
        <v>23</v>
      </c>
      <c r="J118" s="38">
        <v>30</v>
      </c>
      <c r="K118" s="39"/>
      <c r="L118" s="40">
        <f>SUM(L107:L117)</f>
        <v>0</v>
      </c>
      <c r="M118" s="40">
        <f>SUM(M107:M117)</f>
        <v>0</v>
      </c>
      <c r="N118" s="40">
        <f>SUM(N107:N117)</f>
        <v>450</v>
      </c>
      <c r="O118" s="48">
        <f>SUM(O107:O117)</f>
        <v>443</v>
      </c>
      <c r="P118" s="27">
        <f t="shared" si="10"/>
        <v>0.98444444444444446</v>
      </c>
    </row>
    <row r="119" spans="1:16" x14ac:dyDescent="0.3">
      <c r="A119" s="4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</row>
    <row r="120" spans="1:16" ht="28.8" x14ac:dyDescent="0.3">
      <c r="A120" s="4"/>
      <c r="B120" s="5"/>
      <c r="C120" s="7" t="s">
        <v>2</v>
      </c>
      <c r="D120" s="7"/>
      <c r="E120" s="7" t="s">
        <v>3</v>
      </c>
      <c r="F120" s="7" t="s">
        <v>4</v>
      </c>
      <c r="G120" s="7" t="s">
        <v>5</v>
      </c>
      <c r="H120" s="7" t="s">
        <v>6</v>
      </c>
      <c r="I120" s="6" t="s">
        <v>7</v>
      </c>
      <c r="J120" s="6"/>
      <c r="K120" s="8"/>
      <c r="L120" s="8"/>
      <c r="M120" s="8"/>
      <c r="N120" s="42" t="s">
        <v>8</v>
      </c>
      <c r="O120" s="43" t="s">
        <v>9</v>
      </c>
      <c r="P120" s="44" t="s">
        <v>10</v>
      </c>
    </row>
    <row r="121" spans="1:16" x14ac:dyDescent="0.3">
      <c r="A121" s="4"/>
      <c r="B121" s="7"/>
      <c r="C121" s="7"/>
      <c r="D121" s="7"/>
      <c r="E121" s="7"/>
      <c r="F121" s="7"/>
      <c r="G121" s="7"/>
      <c r="H121" s="7"/>
      <c r="I121" s="7" t="s">
        <v>11</v>
      </c>
      <c r="J121" s="7" t="s">
        <v>12</v>
      </c>
      <c r="K121" s="8"/>
      <c r="L121" s="8"/>
      <c r="M121" s="8"/>
      <c r="N121" s="42"/>
      <c r="O121" s="43"/>
      <c r="P121" s="44"/>
    </row>
    <row r="122" spans="1:16" ht="27.6" x14ac:dyDescent="0.3">
      <c r="A122" s="4"/>
      <c r="B122" s="21" t="s">
        <v>28</v>
      </c>
      <c r="C122" s="76" t="s">
        <v>125</v>
      </c>
      <c r="D122" s="95" t="s">
        <v>126</v>
      </c>
      <c r="E122" s="23">
        <v>20</v>
      </c>
      <c r="F122" s="23">
        <v>5</v>
      </c>
      <c r="G122" s="23">
        <v>5</v>
      </c>
      <c r="H122" s="68">
        <f>G122+F122+E122</f>
        <v>30</v>
      </c>
      <c r="I122" s="47">
        <v>2</v>
      </c>
      <c r="J122" s="47"/>
      <c r="K122" s="54"/>
      <c r="L122" s="9"/>
      <c r="M122" s="9"/>
      <c r="N122" s="29">
        <v>30</v>
      </c>
      <c r="O122" s="48">
        <v>30</v>
      </c>
      <c r="P122" s="49">
        <f>O122/N122</f>
        <v>1</v>
      </c>
    </row>
    <row r="123" spans="1:16" ht="55.2" x14ac:dyDescent="0.3">
      <c r="A123" s="4"/>
      <c r="B123" s="21"/>
      <c r="C123" s="79"/>
      <c r="D123" s="95" t="s">
        <v>127</v>
      </c>
      <c r="E123" s="23">
        <v>20</v>
      </c>
      <c r="F123" s="23">
        <v>5</v>
      </c>
      <c r="G123" s="23">
        <v>5</v>
      </c>
      <c r="H123" s="68">
        <f t="shared" ref="H123:H131" si="11">G123+F123+E123</f>
        <v>30</v>
      </c>
      <c r="I123" s="47">
        <v>2</v>
      </c>
      <c r="J123" s="47"/>
      <c r="K123" s="9"/>
      <c r="L123" s="9"/>
      <c r="M123" s="9"/>
      <c r="N123" s="29">
        <v>30</v>
      </c>
      <c r="O123" s="48">
        <v>30</v>
      </c>
      <c r="P123" s="49">
        <f t="shared" ref="P123:P132" si="12">O123/N123</f>
        <v>1</v>
      </c>
    </row>
    <row r="124" spans="1:16" ht="55.2" x14ac:dyDescent="0.3">
      <c r="A124" s="4"/>
      <c r="B124" s="21"/>
      <c r="C124" s="80"/>
      <c r="D124" s="95" t="s">
        <v>128</v>
      </c>
      <c r="E124" s="23">
        <v>30</v>
      </c>
      <c r="F124" s="23">
        <v>10</v>
      </c>
      <c r="G124" s="23">
        <v>20</v>
      </c>
      <c r="H124" s="68">
        <v>60</v>
      </c>
      <c r="I124" s="47">
        <v>4</v>
      </c>
      <c r="J124" s="47">
        <v>8</v>
      </c>
      <c r="K124" s="9"/>
      <c r="L124" s="9"/>
      <c r="M124" s="9"/>
      <c r="N124" s="29">
        <v>60</v>
      </c>
      <c r="O124" s="48">
        <v>0</v>
      </c>
      <c r="P124" s="49">
        <f t="shared" si="12"/>
        <v>0</v>
      </c>
    </row>
    <row r="125" spans="1:16" ht="55.2" x14ac:dyDescent="0.3">
      <c r="A125" s="4"/>
      <c r="B125" s="21"/>
      <c r="C125" s="95" t="s">
        <v>129</v>
      </c>
      <c r="D125" s="95" t="s">
        <v>130</v>
      </c>
      <c r="E125" s="23">
        <v>40</v>
      </c>
      <c r="F125" s="23">
        <v>10</v>
      </c>
      <c r="G125" s="23">
        <v>10</v>
      </c>
      <c r="H125" s="68">
        <f t="shared" si="11"/>
        <v>60</v>
      </c>
      <c r="I125" s="47">
        <v>4</v>
      </c>
      <c r="J125" s="47">
        <v>4</v>
      </c>
      <c r="K125" s="9"/>
      <c r="L125" s="9"/>
      <c r="M125" s="9"/>
      <c r="N125" s="29">
        <v>60</v>
      </c>
      <c r="O125" s="48">
        <v>60</v>
      </c>
      <c r="P125" s="49">
        <f t="shared" si="12"/>
        <v>1</v>
      </c>
    </row>
    <row r="126" spans="1:16" ht="41.4" x14ac:dyDescent="0.3">
      <c r="A126" s="4"/>
      <c r="B126" s="21"/>
      <c r="C126" s="76" t="s">
        <v>131</v>
      </c>
      <c r="D126" s="95" t="s">
        <v>132</v>
      </c>
      <c r="E126" s="23">
        <v>20</v>
      </c>
      <c r="F126" s="23">
        <v>5</v>
      </c>
      <c r="G126" s="23">
        <v>5</v>
      </c>
      <c r="H126" s="68">
        <f t="shared" si="11"/>
        <v>30</v>
      </c>
      <c r="I126" s="47"/>
      <c r="J126" s="47"/>
      <c r="K126" s="9"/>
      <c r="L126" s="9"/>
      <c r="M126" s="9"/>
      <c r="N126" s="29">
        <v>30</v>
      </c>
      <c r="O126" s="48">
        <v>30</v>
      </c>
      <c r="P126" s="49">
        <f t="shared" si="12"/>
        <v>1</v>
      </c>
    </row>
    <row r="127" spans="1:16" ht="41.4" x14ac:dyDescent="0.3">
      <c r="A127" s="4"/>
      <c r="B127" s="21"/>
      <c r="C127" s="80"/>
      <c r="D127" s="95" t="s">
        <v>133</v>
      </c>
      <c r="E127" s="23">
        <v>20</v>
      </c>
      <c r="F127" s="23">
        <v>5</v>
      </c>
      <c r="G127" s="23">
        <v>5</v>
      </c>
      <c r="H127" s="68">
        <f t="shared" si="11"/>
        <v>30</v>
      </c>
      <c r="I127" s="47"/>
      <c r="J127" s="47">
        <v>3</v>
      </c>
      <c r="K127" s="9"/>
      <c r="L127" s="9"/>
      <c r="M127" s="9"/>
      <c r="N127" s="29">
        <v>30</v>
      </c>
      <c r="O127" s="48">
        <v>30</v>
      </c>
      <c r="P127" s="49">
        <f t="shared" si="12"/>
        <v>1</v>
      </c>
    </row>
    <row r="128" spans="1:16" ht="55.2" x14ac:dyDescent="0.3">
      <c r="A128" s="4"/>
      <c r="B128" s="21"/>
      <c r="C128" s="76" t="s">
        <v>134</v>
      </c>
      <c r="D128" s="95" t="s">
        <v>135</v>
      </c>
      <c r="E128" s="23">
        <v>25</v>
      </c>
      <c r="F128" s="23">
        <v>5</v>
      </c>
      <c r="G128" s="23">
        <v>15</v>
      </c>
      <c r="H128" s="68">
        <f t="shared" si="11"/>
        <v>45</v>
      </c>
      <c r="I128" s="47">
        <v>3</v>
      </c>
      <c r="J128" s="47"/>
      <c r="K128" s="9"/>
      <c r="L128" s="9"/>
      <c r="M128" s="9"/>
      <c r="N128" s="29">
        <v>45</v>
      </c>
      <c r="O128" s="48">
        <v>14</v>
      </c>
      <c r="P128" s="49">
        <f t="shared" si="12"/>
        <v>0.31111111111111112</v>
      </c>
    </row>
    <row r="129" spans="1:16" ht="69" x14ac:dyDescent="0.3">
      <c r="A129" s="4"/>
      <c r="B129" s="21"/>
      <c r="C129" s="79"/>
      <c r="D129" s="95" t="s">
        <v>136</v>
      </c>
      <c r="E129" s="23">
        <v>25</v>
      </c>
      <c r="F129" s="23">
        <v>5</v>
      </c>
      <c r="G129" s="23">
        <v>15</v>
      </c>
      <c r="H129" s="68">
        <f t="shared" si="11"/>
        <v>45</v>
      </c>
      <c r="I129" s="47">
        <v>3</v>
      </c>
      <c r="J129" s="47"/>
      <c r="K129" s="9"/>
      <c r="L129" s="9"/>
      <c r="M129" s="9"/>
      <c r="N129" s="29">
        <v>45</v>
      </c>
      <c r="O129" s="48">
        <v>0</v>
      </c>
      <c r="P129" s="49">
        <f t="shared" si="12"/>
        <v>0</v>
      </c>
    </row>
    <row r="130" spans="1:16" ht="41.4" x14ac:dyDescent="0.3">
      <c r="A130" s="4"/>
      <c r="B130" s="21"/>
      <c r="C130" s="80"/>
      <c r="D130" s="95" t="s">
        <v>137</v>
      </c>
      <c r="E130" s="23">
        <v>25</v>
      </c>
      <c r="F130" s="23">
        <v>5</v>
      </c>
      <c r="G130" s="23">
        <v>15</v>
      </c>
      <c r="H130" s="68">
        <f t="shared" si="11"/>
        <v>45</v>
      </c>
      <c r="I130" s="47">
        <v>3</v>
      </c>
      <c r="J130" s="47">
        <v>9</v>
      </c>
      <c r="K130" s="9"/>
      <c r="L130" s="9"/>
      <c r="M130" s="9"/>
      <c r="N130" s="29">
        <v>45</v>
      </c>
      <c r="O130" s="48">
        <v>45</v>
      </c>
      <c r="P130" s="49">
        <f t="shared" si="12"/>
        <v>1</v>
      </c>
    </row>
    <row r="131" spans="1:16" ht="16.2" x14ac:dyDescent="0.3">
      <c r="A131" s="4"/>
      <c r="B131" s="21"/>
      <c r="C131" s="96" t="s">
        <v>138</v>
      </c>
      <c r="D131" s="97"/>
      <c r="E131" s="23"/>
      <c r="F131" s="23"/>
      <c r="G131" s="23"/>
      <c r="H131" s="68">
        <f t="shared" si="11"/>
        <v>0</v>
      </c>
      <c r="I131" s="47"/>
      <c r="J131" s="47">
        <v>5</v>
      </c>
      <c r="K131" s="9"/>
      <c r="L131" s="9"/>
      <c r="M131" s="9"/>
      <c r="N131" s="29">
        <v>75</v>
      </c>
      <c r="O131" s="48">
        <v>75</v>
      </c>
      <c r="P131" s="49">
        <f t="shared" si="12"/>
        <v>1</v>
      </c>
    </row>
    <row r="132" spans="1:16" ht="16.2" x14ac:dyDescent="0.3">
      <c r="A132" s="4"/>
      <c r="B132" s="21"/>
      <c r="C132" s="57" t="s">
        <v>139</v>
      </c>
      <c r="D132" s="57"/>
      <c r="E132" s="58">
        <f t="shared" ref="E132:J132" si="13">SUM(E122:E131)</f>
        <v>225</v>
      </c>
      <c r="F132" s="58">
        <f t="shared" si="13"/>
        <v>55</v>
      </c>
      <c r="G132" s="58">
        <f t="shared" si="13"/>
        <v>95</v>
      </c>
      <c r="H132" s="58">
        <f t="shared" si="13"/>
        <v>375</v>
      </c>
      <c r="I132" s="58">
        <f t="shared" si="13"/>
        <v>21</v>
      </c>
      <c r="J132" s="58">
        <f t="shared" si="13"/>
        <v>29</v>
      </c>
      <c r="K132" s="59"/>
      <c r="L132" s="60">
        <f>SUM(L122:L131)</f>
        <v>0</v>
      </c>
      <c r="M132" s="60">
        <f>SUM(M122:M131)</f>
        <v>0</v>
      </c>
      <c r="N132" s="60">
        <f>SUM(N122:N131)</f>
        <v>450</v>
      </c>
      <c r="O132" s="60">
        <f>SUM(O122:O131)</f>
        <v>314</v>
      </c>
      <c r="P132" s="49">
        <f t="shared" si="12"/>
        <v>0.69777777777777783</v>
      </c>
    </row>
    <row r="133" spans="1:16" x14ac:dyDescent="0.3">
      <c r="A133" s="65"/>
      <c r="B133" s="65"/>
      <c r="C133" s="65"/>
      <c r="D133" s="98"/>
      <c r="E133" s="98"/>
      <c r="F133" s="98"/>
      <c r="G133" s="98"/>
      <c r="H133" s="98"/>
      <c r="I133" s="98"/>
      <c r="J133" s="65"/>
      <c r="K133" s="65"/>
      <c r="L133" s="65"/>
      <c r="M133" s="65"/>
      <c r="N133" s="99"/>
      <c r="O133" s="65"/>
      <c r="P133" s="65"/>
    </row>
    <row r="134" spans="1:16" ht="16.2" x14ac:dyDescent="0.3">
      <c r="A134" s="1"/>
      <c r="B134" s="2"/>
      <c r="C134" s="3" t="s">
        <v>140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5.6" x14ac:dyDescent="0.3">
      <c r="A135" s="4" t="s">
        <v>141</v>
      </c>
      <c r="B135" s="5"/>
      <c r="C135" s="6" t="s">
        <v>2</v>
      </c>
      <c r="D135" s="6"/>
      <c r="E135" s="7" t="s">
        <v>3</v>
      </c>
      <c r="F135" s="7" t="s">
        <v>4</v>
      </c>
      <c r="G135" s="7" t="s">
        <v>5</v>
      </c>
      <c r="H135" s="2" t="s">
        <v>6</v>
      </c>
      <c r="I135" s="6" t="s">
        <v>7</v>
      </c>
      <c r="J135" s="6"/>
      <c r="K135" s="8"/>
      <c r="L135" s="9"/>
      <c r="M135" s="9"/>
      <c r="N135" s="10" t="s">
        <v>8</v>
      </c>
      <c r="O135" s="100" t="s">
        <v>9</v>
      </c>
      <c r="P135" s="12" t="s">
        <v>10</v>
      </c>
    </row>
    <row r="136" spans="1:16" ht="15.6" x14ac:dyDescent="0.3">
      <c r="A136" s="4"/>
      <c r="B136" s="5"/>
      <c r="C136" s="13"/>
      <c r="D136" s="14"/>
      <c r="E136" s="15"/>
      <c r="F136" s="15"/>
      <c r="G136" s="15"/>
      <c r="H136" s="16"/>
      <c r="I136" s="17" t="s">
        <v>11</v>
      </c>
      <c r="J136" s="17" t="s">
        <v>12</v>
      </c>
      <c r="K136" s="8"/>
      <c r="L136" s="9"/>
      <c r="M136" s="9"/>
      <c r="N136" s="18"/>
      <c r="O136" s="101"/>
      <c r="P136" s="20"/>
    </row>
    <row r="137" spans="1:16" ht="15.6" x14ac:dyDescent="0.3">
      <c r="A137" s="4"/>
      <c r="B137" s="21" t="s">
        <v>13</v>
      </c>
      <c r="C137" s="102" t="s">
        <v>142</v>
      </c>
      <c r="D137" s="102"/>
      <c r="E137" s="103">
        <v>40</v>
      </c>
      <c r="F137" s="103">
        <v>5</v>
      </c>
      <c r="G137" s="103">
        <v>15</v>
      </c>
      <c r="H137" s="104">
        <v>60</v>
      </c>
      <c r="I137" s="103">
        <v>4</v>
      </c>
      <c r="J137" s="105">
        <v>8</v>
      </c>
      <c r="K137" s="103"/>
      <c r="L137" s="106"/>
      <c r="M137" s="106"/>
      <c r="N137" s="25">
        <v>60</v>
      </c>
      <c r="O137" s="26">
        <v>60</v>
      </c>
      <c r="P137" s="78">
        <f>O137/N137</f>
        <v>1</v>
      </c>
    </row>
    <row r="138" spans="1:16" ht="15.6" x14ac:dyDescent="0.3">
      <c r="A138" s="4"/>
      <c r="B138" s="21"/>
      <c r="C138" s="102" t="s">
        <v>143</v>
      </c>
      <c r="D138" s="102"/>
      <c r="E138" s="103">
        <v>40</v>
      </c>
      <c r="F138" s="103">
        <v>5</v>
      </c>
      <c r="G138" s="103">
        <v>15</v>
      </c>
      <c r="H138" s="104">
        <v>60</v>
      </c>
      <c r="I138" s="107">
        <v>4</v>
      </c>
      <c r="J138" s="108"/>
      <c r="K138" s="106"/>
      <c r="L138" s="106"/>
      <c r="M138" s="106"/>
      <c r="N138" s="29">
        <v>60</v>
      </c>
      <c r="O138" s="26">
        <v>60</v>
      </c>
      <c r="P138" s="78">
        <f t="shared" ref="P138:P148" si="14">O138/N138</f>
        <v>1</v>
      </c>
    </row>
    <row r="139" spans="1:16" ht="15.6" x14ac:dyDescent="0.3">
      <c r="A139" s="4"/>
      <c r="B139" s="21"/>
      <c r="C139" s="102" t="s">
        <v>144</v>
      </c>
      <c r="D139" s="102"/>
      <c r="E139" s="109">
        <v>20</v>
      </c>
      <c r="F139" s="103">
        <v>5</v>
      </c>
      <c r="G139" s="103">
        <v>5</v>
      </c>
      <c r="H139" s="104">
        <v>30</v>
      </c>
      <c r="I139" s="107">
        <v>2</v>
      </c>
      <c r="J139" s="107"/>
      <c r="K139" s="106"/>
      <c r="L139" s="106"/>
      <c r="M139" s="106"/>
      <c r="N139" s="29">
        <v>30</v>
      </c>
      <c r="O139" s="26">
        <v>30</v>
      </c>
      <c r="P139" s="78">
        <f t="shared" si="14"/>
        <v>1</v>
      </c>
    </row>
    <row r="140" spans="1:16" ht="15.6" x14ac:dyDescent="0.3">
      <c r="A140" s="4"/>
      <c r="B140" s="21"/>
      <c r="C140" s="102" t="s">
        <v>145</v>
      </c>
      <c r="D140" s="102"/>
      <c r="E140" s="103">
        <v>20</v>
      </c>
      <c r="F140" s="103">
        <v>5</v>
      </c>
      <c r="G140" s="103">
        <v>5</v>
      </c>
      <c r="H140" s="104">
        <v>30</v>
      </c>
      <c r="I140" s="107">
        <v>2</v>
      </c>
      <c r="J140" s="107"/>
      <c r="K140" s="106"/>
      <c r="L140" s="106"/>
      <c r="M140" s="106"/>
      <c r="N140" s="29">
        <v>30</v>
      </c>
      <c r="O140" s="26">
        <v>30</v>
      </c>
      <c r="P140" s="78">
        <f t="shared" si="14"/>
        <v>1</v>
      </c>
    </row>
    <row r="141" spans="1:16" ht="15.6" x14ac:dyDescent="0.3">
      <c r="A141" s="4"/>
      <c r="B141" s="21"/>
      <c r="C141" s="102" t="s">
        <v>146</v>
      </c>
      <c r="D141" s="102"/>
      <c r="E141" s="103">
        <v>20</v>
      </c>
      <c r="F141" s="103">
        <v>5</v>
      </c>
      <c r="G141" s="103">
        <v>5</v>
      </c>
      <c r="H141" s="104">
        <v>30</v>
      </c>
      <c r="I141" s="107">
        <v>2</v>
      </c>
      <c r="J141" s="107"/>
      <c r="K141" s="106"/>
      <c r="L141" s="106"/>
      <c r="M141" s="106"/>
      <c r="N141" s="29">
        <v>30</v>
      </c>
      <c r="O141" s="26">
        <v>30</v>
      </c>
      <c r="P141" s="78">
        <f t="shared" si="14"/>
        <v>1</v>
      </c>
    </row>
    <row r="142" spans="1:16" ht="15.6" x14ac:dyDescent="0.3">
      <c r="A142" s="4"/>
      <c r="B142" s="21"/>
      <c r="C142" s="102" t="s">
        <v>147</v>
      </c>
      <c r="D142" s="102"/>
      <c r="E142" s="110">
        <v>20</v>
      </c>
      <c r="F142" s="110">
        <v>5</v>
      </c>
      <c r="G142" s="110">
        <v>5</v>
      </c>
      <c r="H142" s="111">
        <v>30</v>
      </c>
      <c r="I142" s="107">
        <v>2</v>
      </c>
      <c r="J142" s="107">
        <v>8</v>
      </c>
      <c r="K142" s="106"/>
      <c r="L142" s="106"/>
      <c r="M142" s="106"/>
      <c r="N142" s="29">
        <v>30</v>
      </c>
      <c r="O142" s="26">
        <v>30</v>
      </c>
      <c r="P142" s="78">
        <f t="shared" si="14"/>
        <v>1</v>
      </c>
    </row>
    <row r="143" spans="1:16" ht="15.6" x14ac:dyDescent="0.3">
      <c r="A143" s="4"/>
      <c r="B143" s="21"/>
      <c r="C143" s="102" t="s">
        <v>148</v>
      </c>
      <c r="D143" s="102"/>
      <c r="E143" s="103">
        <v>20</v>
      </c>
      <c r="F143" s="103">
        <v>5</v>
      </c>
      <c r="G143" s="103">
        <v>5</v>
      </c>
      <c r="H143" s="104">
        <v>30</v>
      </c>
      <c r="I143" s="107">
        <v>2</v>
      </c>
      <c r="J143" s="107"/>
      <c r="K143" s="106"/>
      <c r="L143" s="106"/>
      <c r="M143" s="106"/>
      <c r="N143" s="29">
        <v>30</v>
      </c>
      <c r="O143" s="26">
        <v>30</v>
      </c>
      <c r="P143" s="78">
        <f t="shared" si="14"/>
        <v>1</v>
      </c>
    </row>
    <row r="144" spans="1:16" ht="15.6" x14ac:dyDescent="0.3">
      <c r="A144" s="4"/>
      <c r="B144" s="21"/>
      <c r="C144" s="102" t="s">
        <v>149</v>
      </c>
      <c r="D144" s="102"/>
      <c r="E144" s="103">
        <v>20</v>
      </c>
      <c r="F144" s="103">
        <v>5</v>
      </c>
      <c r="G144" s="103">
        <v>5</v>
      </c>
      <c r="H144" s="104">
        <f>G144+F144+E144</f>
        <v>30</v>
      </c>
      <c r="I144" s="112">
        <v>2</v>
      </c>
      <c r="J144" s="112"/>
      <c r="K144" s="113"/>
      <c r="L144" s="113"/>
      <c r="M144" s="113"/>
      <c r="N144" s="25">
        <v>30</v>
      </c>
      <c r="O144" s="26">
        <v>30</v>
      </c>
      <c r="P144" s="78">
        <f t="shared" si="14"/>
        <v>1</v>
      </c>
    </row>
    <row r="145" spans="1:16" ht="15.6" x14ac:dyDescent="0.3">
      <c r="A145" s="4"/>
      <c r="B145" s="21"/>
      <c r="C145" s="102" t="s">
        <v>150</v>
      </c>
      <c r="D145" s="102"/>
      <c r="E145" s="103">
        <v>20</v>
      </c>
      <c r="F145" s="103">
        <v>5</v>
      </c>
      <c r="G145" s="103">
        <v>5</v>
      </c>
      <c r="H145" s="104">
        <v>30</v>
      </c>
      <c r="I145" s="112">
        <v>2</v>
      </c>
      <c r="J145" s="112">
        <v>6</v>
      </c>
      <c r="K145" s="113"/>
      <c r="L145" s="113"/>
      <c r="M145" s="113"/>
      <c r="N145" s="25">
        <v>30</v>
      </c>
      <c r="O145" s="26">
        <v>30</v>
      </c>
      <c r="P145" s="78">
        <f t="shared" si="14"/>
        <v>1</v>
      </c>
    </row>
    <row r="146" spans="1:16" ht="15.6" x14ac:dyDescent="0.3">
      <c r="A146" s="4"/>
      <c r="B146" s="21"/>
      <c r="C146" s="102" t="s">
        <v>151</v>
      </c>
      <c r="D146" s="102"/>
      <c r="E146" s="103">
        <v>40</v>
      </c>
      <c r="F146" s="103">
        <v>5</v>
      </c>
      <c r="G146" s="103">
        <v>15</v>
      </c>
      <c r="H146" s="104">
        <f>G146+F146+E146</f>
        <v>60</v>
      </c>
      <c r="I146" s="112"/>
      <c r="J146" s="112">
        <v>4</v>
      </c>
      <c r="K146" s="113"/>
      <c r="L146" s="113"/>
      <c r="M146" s="113"/>
      <c r="N146" s="25">
        <v>60</v>
      </c>
      <c r="O146" s="26">
        <v>60</v>
      </c>
      <c r="P146" s="78">
        <f t="shared" si="14"/>
        <v>1</v>
      </c>
    </row>
    <row r="147" spans="1:16" ht="15.6" x14ac:dyDescent="0.3">
      <c r="A147" s="4"/>
      <c r="B147" s="21"/>
      <c r="C147" s="102" t="s">
        <v>152</v>
      </c>
      <c r="D147" s="102"/>
      <c r="E147" s="103"/>
      <c r="F147" s="103"/>
      <c r="G147" s="103"/>
      <c r="H147" s="104">
        <v>60</v>
      </c>
      <c r="I147" s="112"/>
      <c r="J147" s="112">
        <v>4</v>
      </c>
      <c r="K147" s="113"/>
      <c r="L147" s="113"/>
      <c r="M147" s="113"/>
      <c r="N147" s="25">
        <v>60</v>
      </c>
      <c r="O147" s="26">
        <v>60</v>
      </c>
      <c r="P147" s="78">
        <f t="shared" si="14"/>
        <v>1</v>
      </c>
    </row>
    <row r="148" spans="1:16" ht="16.2" x14ac:dyDescent="0.3">
      <c r="A148" s="4"/>
      <c r="B148" s="21"/>
      <c r="C148" s="37" t="s">
        <v>27</v>
      </c>
      <c r="D148" s="37"/>
      <c r="E148" s="38">
        <f>SUM(E138:E147)</f>
        <v>220</v>
      </c>
      <c r="F148" s="38">
        <f>SUM(F138:F147)</f>
        <v>45</v>
      </c>
      <c r="G148" s="38">
        <f>SUM(G138:G147)</f>
        <v>65</v>
      </c>
      <c r="H148" s="38">
        <f>SUM(H137:H147)</f>
        <v>450</v>
      </c>
      <c r="I148" s="38">
        <f>SUM(I138:I147)</f>
        <v>18</v>
      </c>
      <c r="J148" s="38">
        <f>SUM(J137:J147)</f>
        <v>30</v>
      </c>
      <c r="K148" s="39"/>
      <c r="L148" s="40">
        <f>SUM(L138:L147)</f>
        <v>0</v>
      </c>
      <c r="M148" s="40">
        <f>SUM(M138:M147)</f>
        <v>0</v>
      </c>
      <c r="N148" s="40">
        <f>SUM(N137:N147)</f>
        <v>450</v>
      </c>
      <c r="O148" s="40">
        <f>SUM(O137:O147)</f>
        <v>450</v>
      </c>
      <c r="P148" s="78">
        <f t="shared" si="14"/>
        <v>1</v>
      </c>
    </row>
    <row r="149" spans="1:16" x14ac:dyDescent="0.3">
      <c r="A149" s="4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</row>
    <row r="150" spans="1:16" ht="28.8" x14ac:dyDescent="0.3">
      <c r="A150" s="4"/>
      <c r="B150" s="5"/>
      <c r="C150" s="7" t="s">
        <v>2</v>
      </c>
      <c r="D150" s="7"/>
      <c r="E150" s="7" t="s">
        <v>3</v>
      </c>
      <c r="F150" s="7" t="s">
        <v>4</v>
      </c>
      <c r="G150" s="7" t="s">
        <v>5</v>
      </c>
      <c r="H150" s="7" t="s">
        <v>6</v>
      </c>
      <c r="I150" s="6" t="s">
        <v>7</v>
      </c>
      <c r="J150" s="6"/>
      <c r="K150" s="8"/>
      <c r="L150" s="8"/>
      <c r="M150" s="8"/>
      <c r="N150" s="42" t="s">
        <v>8</v>
      </c>
      <c r="O150" s="43" t="s">
        <v>9</v>
      </c>
      <c r="P150" s="44" t="s">
        <v>10</v>
      </c>
    </row>
    <row r="151" spans="1:16" x14ac:dyDescent="0.3">
      <c r="A151" s="4"/>
      <c r="B151" s="7"/>
      <c r="C151" s="7"/>
      <c r="D151" s="7"/>
      <c r="E151" s="7"/>
      <c r="F151" s="7"/>
      <c r="G151" s="7"/>
      <c r="H151" s="7"/>
      <c r="I151" s="7" t="s">
        <v>11</v>
      </c>
      <c r="J151" s="7" t="s">
        <v>12</v>
      </c>
      <c r="K151" s="8"/>
      <c r="L151" s="8"/>
      <c r="M151" s="8"/>
      <c r="N151" s="42"/>
      <c r="O151" s="43"/>
      <c r="P151" s="44"/>
    </row>
    <row r="152" spans="1:16" ht="16.2" x14ac:dyDescent="0.3">
      <c r="A152" s="4"/>
      <c r="B152" s="21" t="s">
        <v>28</v>
      </c>
      <c r="C152" s="114" t="s">
        <v>153</v>
      </c>
      <c r="D152" s="115"/>
      <c r="E152" s="110">
        <v>15</v>
      </c>
      <c r="F152" s="110">
        <v>5</v>
      </c>
      <c r="G152" s="110">
        <v>10</v>
      </c>
      <c r="H152" s="116">
        <f>G152+F152+E152</f>
        <v>30</v>
      </c>
      <c r="I152" s="103">
        <v>2</v>
      </c>
      <c r="J152" s="107"/>
      <c r="K152" s="106"/>
      <c r="L152" s="106"/>
      <c r="M152" s="106"/>
      <c r="N152" s="117">
        <v>30</v>
      </c>
      <c r="O152" s="48">
        <v>30</v>
      </c>
      <c r="P152" s="49">
        <f>O152/N152</f>
        <v>1</v>
      </c>
    </row>
    <row r="153" spans="1:16" ht="16.2" x14ac:dyDescent="0.3">
      <c r="A153" s="4"/>
      <c r="B153" s="21"/>
      <c r="C153" s="114" t="s">
        <v>154</v>
      </c>
      <c r="D153" s="115"/>
      <c r="E153" s="110">
        <v>15</v>
      </c>
      <c r="F153" s="110">
        <v>5</v>
      </c>
      <c r="G153" s="110">
        <v>10</v>
      </c>
      <c r="H153" s="116">
        <f>G153+F153+E153</f>
        <v>30</v>
      </c>
      <c r="I153" s="103">
        <v>2</v>
      </c>
      <c r="J153" s="107">
        <v>4</v>
      </c>
      <c r="K153" s="106"/>
      <c r="L153" s="106"/>
      <c r="M153" s="106"/>
      <c r="N153" s="117">
        <v>30</v>
      </c>
      <c r="O153" s="48">
        <v>0</v>
      </c>
      <c r="P153" s="49">
        <f t="shared" ref="P153:P159" si="15">O153/N153</f>
        <v>0</v>
      </c>
    </row>
    <row r="154" spans="1:16" ht="16.2" x14ac:dyDescent="0.3">
      <c r="A154" s="4"/>
      <c r="B154" s="21"/>
      <c r="C154" s="114" t="s">
        <v>155</v>
      </c>
      <c r="D154" s="115"/>
      <c r="E154" s="110">
        <v>15</v>
      </c>
      <c r="F154" s="110">
        <v>5</v>
      </c>
      <c r="G154" s="110">
        <v>10</v>
      </c>
      <c r="H154" s="116">
        <f>G154+F154+E154</f>
        <v>30</v>
      </c>
      <c r="I154" s="103">
        <v>2</v>
      </c>
      <c r="J154" s="107"/>
      <c r="K154" s="106"/>
      <c r="L154" s="106"/>
      <c r="M154" s="106"/>
      <c r="N154" s="117">
        <v>30</v>
      </c>
      <c r="O154" s="48">
        <v>30</v>
      </c>
      <c r="P154" s="49">
        <f t="shared" si="15"/>
        <v>1</v>
      </c>
    </row>
    <row r="155" spans="1:16" ht="16.2" x14ac:dyDescent="0.3">
      <c r="A155" s="4"/>
      <c r="B155" s="21"/>
      <c r="C155" s="114" t="s">
        <v>156</v>
      </c>
      <c r="D155" s="115"/>
      <c r="E155" s="110">
        <v>15</v>
      </c>
      <c r="F155" s="110">
        <v>5</v>
      </c>
      <c r="G155" s="110">
        <v>10</v>
      </c>
      <c r="H155" s="116">
        <f>G155+F155+E155</f>
        <v>30</v>
      </c>
      <c r="I155" s="103">
        <v>2</v>
      </c>
      <c r="J155" s="103">
        <v>4</v>
      </c>
      <c r="K155" s="106"/>
      <c r="L155" s="106"/>
      <c r="M155" s="106"/>
      <c r="N155" s="117">
        <v>30</v>
      </c>
      <c r="O155" s="48">
        <v>30</v>
      </c>
      <c r="P155" s="49">
        <f t="shared" si="15"/>
        <v>1</v>
      </c>
    </row>
    <row r="156" spans="1:16" ht="16.2" x14ac:dyDescent="0.3">
      <c r="A156" s="4"/>
      <c r="B156" s="21"/>
      <c r="C156" s="114" t="s">
        <v>157</v>
      </c>
      <c r="D156" s="115"/>
      <c r="E156" s="110"/>
      <c r="F156" s="110"/>
      <c r="G156" s="110"/>
      <c r="H156" s="116">
        <v>30</v>
      </c>
      <c r="I156" s="103"/>
      <c r="J156" s="103">
        <v>2</v>
      </c>
      <c r="K156" s="106"/>
      <c r="L156" s="106"/>
      <c r="M156" s="106"/>
      <c r="N156" s="117">
        <v>30</v>
      </c>
      <c r="O156" s="48">
        <v>30</v>
      </c>
      <c r="P156" s="49">
        <f t="shared" si="15"/>
        <v>1</v>
      </c>
    </row>
    <row r="157" spans="1:16" ht="16.2" x14ac:dyDescent="0.3">
      <c r="A157" s="4"/>
      <c r="B157" s="21"/>
      <c r="C157" s="114" t="s">
        <v>67</v>
      </c>
      <c r="D157" s="115"/>
      <c r="E157" s="110"/>
      <c r="F157" s="110"/>
      <c r="G157" s="110"/>
      <c r="H157" s="116">
        <v>150</v>
      </c>
      <c r="I157" s="103"/>
      <c r="J157" s="103">
        <v>10</v>
      </c>
      <c r="K157" s="106"/>
      <c r="L157" s="106"/>
      <c r="M157" s="106"/>
      <c r="N157" s="117">
        <v>150</v>
      </c>
      <c r="O157" s="48">
        <v>150</v>
      </c>
      <c r="P157" s="49">
        <f t="shared" si="15"/>
        <v>1</v>
      </c>
    </row>
    <row r="158" spans="1:16" ht="16.2" x14ac:dyDescent="0.3">
      <c r="A158" s="4"/>
      <c r="B158" s="21"/>
      <c r="C158" s="45" t="s">
        <v>158</v>
      </c>
      <c r="D158" s="46"/>
      <c r="E158" s="47"/>
      <c r="F158" s="47"/>
      <c r="G158" s="47"/>
      <c r="H158" s="7">
        <v>150</v>
      </c>
      <c r="I158" s="23"/>
      <c r="J158" s="23">
        <v>10</v>
      </c>
      <c r="K158" s="9"/>
      <c r="L158" s="9"/>
      <c r="M158" s="9"/>
      <c r="N158" s="29">
        <v>150</v>
      </c>
      <c r="O158" s="48">
        <v>150</v>
      </c>
      <c r="P158" s="49">
        <f t="shared" si="15"/>
        <v>1</v>
      </c>
    </row>
    <row r="159" spans="1:16" ht="16.2" x14ac:dyDescent="0.3">
      <c r="A159" s="4"/>
      <c r="B159" s="21"/>
      <c r="C159" s="57" t="s">
        <v>40</v>
      </c>
      <c r="D159" s="57"/>
      <c r="E159" s="58">
        <f t="shared" ref="E159:J159" si="16">SUM(E152:E158)</f>
        <v>60</v>
      </c>
      <c r="F159" s="58">
        <f t="shared" si="16"/>
        <v>20</v>
      </c>
      <c r="G159" s="58">
        <f t="shared" si="16"/>
        <v>40</v>
      </c>
      <c r="H159" s="58">
        <f t="shared" si="16"/>
        <v>450</v>
      </c>
      <c r="I159" s="58">
        <f t="shared" si="16"/>
        <v>8</v>
      </c>
      <c r="J159" s="58">
        <f t="shared" si="16"/>
        <v>30</v>
      </c>
      <c r="K159" s="59"/>
      <c r="L159" s="60">
        <f>SUM(L152:L158)</f>
        <v>0</v>
      </c>
      <c r="M159" s="60">
        <f>SUM(M152:M158)</f>
        <v>0</v>
      </c>
      <c r="N159" s="60">
        <f>SUM(N152:N158)</f>
        <v>450</v>
      </c>
      <c r="O159" s="60">
        <f>SUM(O152:O158)</f>
        <v>420</v>
      </c>
      <c r="P159" s="49">
        <f t="shared" si="15"/>
        <v>0.93333333333333335</v>
      </c>
    </row>
    <row r="160" spans="1:16" x14ac:dyDescent="0.3">
      <c r="A160" s="61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3"/>
    </row>
    <row r="161" spans="1:16" ht="16.2" x14ac:dyDescent="0.3">
      <c r="A161" s="1"/>
      <c r="B161" s="2"/>
      <c r="C161" s="3" t="s">
        <v>159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5.6" x14ac:dyDescent="0.3">
      <c r="A162" s="4" t="s">
        <v>160</v>
      </c>
      <c r="B162" s="5"/>
      <c r="C162" s="6" t="s">
        <v>2</v>
      </c>
      <c r="D162" s="6"/>
      <c r="E162" s="7" t="s">
        <v>3</v>
      </c>
      <c r="F162" s="7" t="s">
        <v>4</v>
      </c>
      <c r="G162" s="7" t="s">
        <v>5</v>
      </c>
      <c r="H162" s="2" t="s">
        <v>6</v>
      </c>
      <c r="I162" s="6" t="s">
        <v>7</v>
      </c>
      <c r="J162" s="6"/>
      <c r="K162" s="8"/>
      <c r="L162" s="9"/>
      <c r="M162" s="9"/>
      <c r="N162" s="42" t="s">
        <v>8</v>
      </c>
      <c r="O162" s="43" t="s">
        <v>9</v>
      </c>
      <c r="P162" s="64" t="s">
        <v>10</v>
      </c>
    </row>
    <row r="163" spans="1:16" ht="15.6" x14ac:dyDescent="0.3">
      <c r="A163" s="4"/>
      <c r="B163" s="21" t="s">
        <v>13</v>
      </c>
      <c r="C163" s="28"/>
      <c r="D163" s="65"/>
      <c r="E163" s="65"/>
      <c r="F163" s="65"/>
      <c r="G163" s="65"/>
      <c r="H163" s="24"/>
      <c r="I163" s="28" t="s">
        <v>11</v>
      </c>
      <c r="J163" s="28" t="s">
        <v>12</v>
      </c>
      <c r="K163" s="23"/>
      <c r="L163" s="9"/>
      <c r="M163" s="9"/>
      <c r="N163" s="42"/>
      <c r="O163" s="43"/>
      <c r="P163" s="64"/>
    </row>
    <row r="164" spans="1:16" ht="15.6" x14ac:dyDescent="0.3">
      <c r="A164" s="4"/>
      <c r="B164" s="21"/>
      <c r="C164" s="118" t="s">
        <v>161</v>
      </c>
      <c r="D164" s="119" t="s">
        <v>162</v>
      </c>
      <c r="E164" s="119">
        <v>20</v>
      </c>
      <c r="F164" s="119">
        <v>5</v>
      </c>
      <c r="G164" s="119">
        <v>5</v>
      </c>
      <c r="H164" s="120">
        <f>G164+F164+E164</f>
        <v>30</v>
      </c>
      <c r="I164" s="107">
        <v>2</v>
      </c>
      <c r="J164" s="107"/>
      <c r="K164" s="106"/>
      <c r="L164" s="9"/>
      <c r="M164" s="9"/>
      <c r="N164" s="29">
        <v>30</v>
      </c>
      <c r="O164" s="48">
        <v>30</v>
      </c>
      <c r="P164" s="27">
        <f>O164/N164</f>
        <v>1</v>
      </c>
    </row>
    <row r="165" spans="1:16" ht="82.8" x14ac:dyDescent="0.3">
      <c r="A165" s="4"/>
      <c r="B165" s="21"/>
      <c r="C165" s="121"/>
      <c r="D165" s="122" t="s">
        <v>163</v>
      </c>
      <c r="E165" s="119">
        <v>30</v>
      </c>
      <c r="F165" s="119">
        <v>5</v>
      </c>
      <c r="G165" s="119">
        <v>10</v>
      </c>
      <c r="H165" s="120">
        <f t="shared" ref="H165:H175" si="17">G165+F165+E165</f>
        <v>45</v>
      </c>
      <c r="I165" s="107">
        <v>3</v>
      </c>
      <c r="J165" s="107"/>
      <c r="K165" s="106"/>
      <c r="L165" s="9"/>
      <c r="M165" s="9"/>
      <c r="N165" s="29">
        <v>45</v>
      </c>
      <c r="O165" s="48">
        <v>45</v>
      </c>
      <c r="P165" s="27">
        <f t="shared" ref="P165:P176" si="18">O165/N165</f>
        <v>1</v>
      </c>
    </row>
    <row r="166" spans="1:16" ht="15.6" x14ac:dyDescent="0.3">
      <c r="A166" s="4"/>
      <c r="B166" s="21"/>
      <c r="C166" s="123"/>
      <c r="D166" s="110" t="s">
        <v>164</v>
      </c>
      <c r="E166" s="103">
        <v>30</v>
      </c>
      <c r="F166" s="103">
        <v>5</v>
      </c>
      <c r="G166" s="103">
        <v>10</v>
      </c>
      <c r="H166" s="120">
        <f t="shared" si="17"/>
        <v>45</v>
      </c>
      <c r="I166" s="107">
        <v>3</v>
      </c>
      <c r="J166" s="107">
        <v>8</v>
      </c>
      <c r="K166" s="106"/>
      <c r="L166" s="9"/>
      <c r="M166" s="9"/>
      <c r="N166" s="29">
        <v>45</v>
      </c>
      <c r="O166" s="48">
        <v>45</v>
      </c>
      <c r="P166" s="27">
        <f t="shared" si="18"/>
        <v>1</v>
      </c>
    </row>
    <row r="167" spans="1:16" ht="110.4" x14ac:dyDescent="0.3">
      <c r="A167" s="4"/>
      <c r="B167" s="21"/>
      <c r="C167" s="118" t="s">
        <v>165</v>
      </c>
      <c r="D167" s="107" t="s">
        <v>166</v>
      </c>
      <c r="E167" s="103">
        <v>30</v>
      </c>
      <c r="F167" s="103">
        <v>5</v>
      </c>
      <c r="G167" s="103">
        <v>10</v>
      </c>
      <c r="H167" s="120">
        <f t="shared" si="17"/>
        <v>45</v>
      </c>
      <c r="I167" s="107">
        <v>3</v>
      </c>
      <c r="J167" s="107"/>
      <c r="K167" s="106"/>
      <c r="L167" s="9"/>
      <c r="M167" s="9"/>
      <c r="N167" s="29">
        <v>45</v>
      </c>
      <c r="O167" s="48">
        <v>45</v>
      </c>
      <c r="P167" s="27">
        <f t="shared" si="18"/>
        <v>1</v>
      </c>
    </row>
    <row r="168" spans="1:16" ht="15.6" x14ac:dyDescent="0.3">
      <c r="A168" s="4"/>
      <c r="B168" s="21"/>
      <c r="C168" s="121"/>
      <c r="D168" s="103" t="s">
        <v>167</v>
      </c>
      <c r="E168" s="103">
        <v>20</v>
      </c>
      <c r="F168" s="103">
        <v>5</v>
      </c>
      <c r="G168" s="103">
        <v>5</v>
      </c>
      <c r="H168" s="120">
        <f t="shared" si="17"/>
        <v>30</v>
      </c>
      <c r="I168" s="107">
        <v>2</v>
      </c>
      <c r="J168" s="107"/>
      <c r="K168" s="106"/>
      <c r="L168" s="9"/>
      <c r="M168" s="9"/>
      <c r="N168" s="29">
        <v>30</v>
      </c>
      <c r="O168" s="48">
        <v>30</v>
      </c>
      <c r="P168" s="27">
        <f t="shared" si="18"/>
        <v>1</v>
      </c>
    </row>
    <row r="169" spans="1:16" ht="97.2" x14ac:dyDescent="0.3">
      <c r="A169" s="4"/>
      <c r="B169" s="21"/>
      <c r="C169" s="123"/>
      <c r="D169" s="124" t="s">
        <v>168</v>
      </c>
      <c r="E169" s="103">
        <v>30</v>
      </c>
      <c r="F169" s="103">
        <v>5</v>
      </c>
      <c r="G169" s="103">
        <v>10</v>
      </c>
      <c r="H169" s="120">
        <f t="shared" si="17"/>
        <v>45</v>
      </c>
      <c r="I169" s="112">
        <v>3</v>
      </c>
      <c r="J169" s="112"/>
      <c r="K169" s="113"/>
      <c r="L169" s="36"/>
      <c r="M169" s="36"/>
      <c r="N169" s="25">
        <v>45</v>
      </c>
      <c r="O169" s="48">
        <v>45</v>
      </c>
      <c r="P169" s="27">
        <f t="shared" si="18"/>
        <v>1</v>
      </c>
    </row>
    <row r="170" spans="1:16" ht="42" x14ac:dyDescent="0.3">
      <c r="A170" s="4"/>
      <c r="B170" s="21"/>
      <c r="C170" s="118" t="s">
        <v>169</v>
      </c>
      <c r="D170" s="124" t="s">
        <v>170</v>
      </c>
      <c r="E170" s="103">
        <v>30</v>
      </c>
      <c r="F170" s="103">
        <v>5</v>
      </c>
      <c r="G170" s="103">
        <v>10</v>
      </c>
      <c r="H170" s="120">
        <f t="shared" si="17"/>
        <v>45</v>
      </c>
      <c r="I170" s="112">
        <v>3</v>
      </c>
      <c r="J170" s="112"/>
      <c r="K170" s="113"/>
      <c r="L170" s="36"/>
      <c r="M170" s="36"/>
      <c r="N170" s="25">
        <v>45</v>
      </c>
      <c r="O170" s="48">
        <v>45</v>
      </c>
      <c r="P170" s="27">
        <f t="shared" si="18"/>
        <v>1</v>
      </c>
    </row>
    <row r="171" spans="1:16" ht="42" x14ac:dyDescent="0.3">
      <c r="A171" s="4"/>
      <c r="B171" s="21"/>
      <c r="C171" s="121"/>
      <c r="D171" s="124" t="s">
        <v>171</v>
      </c>
      <c r="E171" s="103">
        <v>25</v>
      </c>
      <c r="F171" s="103">
        <v>5</v>
      </c>
      <c r="G171" s="103"/>
      <c r="H171" s="120">
        <f t="shared" si="17"/>
        <v>30</v>
      </c>
      <c r="I171" s="112">
        <v>2</v>
      </c>
      <c r="J171" s="112"/>
      <c r="K171" s="113"/>
      <c r="L171" s="36"/>
      <c r="M171" s="36"/>
      <c r="N171" s="25">
        <v>30</v>
      </c>
      <c r="O171" s="48">
        <v>30</v>
      </c>
      <c r="P171" s="27">
        <f t="shared" si="18"/>
        <v>1</v>
      </c>
    </row>
    <row r="172" spans="1:16" ht="42" x14ac:dyDescent="0.3">
      <c r="A172" s="4"/>
      <c r="B172" s="21"/>
      <c r="C172" s="123"/>
      <c r="D172" s="124" t="s">
        <v>172</v>
      </c>
      <c r="E172" s="103">
        <v>30</v>
      </c>
      <c r="F172" s="103">
        <v>5</v>
      </c>
      <c r="G172" s="103">
        <v>10</v>
      </c>
      <c r="H172" s="120">
        <f t="shared" si="17"/>
        <v>45</v>
      </c>
      <c r="I172" s="112">
        <v>3</v>
      </c>
      <c r="J172" s="112">
        <v>8</v>
      </c>
      <c r="K172" s="113"/>
      <c r="L172" s="36"/>
      <c r="M172" s="36"/>
      <c r="N172" s="25">
        <v>45</v>
      </c>
      <c r="O172" s="48">
        <v>45</v>
      </c>
      <c r="P172" s="27">
        <f t="shared" si="18"/>
        <v>1</v>
      </c>
    </row>
    <row r="173" spans="1:16" ht="69.599999999999994" x14ac:dyDescent="0.3">
      <c r="A173" s="4"/>
      <c r="B173" s="21"/>
      <c r="C173" s="118" t="s">
        <v>173</v>
      </c>
      <c r="D173" s="124" t="s">
        <v>174</v>
      </c>
      <c r="E173" s="103">
        <v>25</v>
      </c>
      <c r="F173" s="103">
        <v>5</v>
      </c>
      <c r="G173" s="103"/>
      <c r="H173" s="120">
        <f t="shared" si="17"/>
        <v>30</v>
      </c>
      <c r="I173" s="112">
        <v>2</v>
      </c>
      <c r="J173" s="112"/>
      <c r="K173" s="113"/>
      <c r="L173" s="36"/>
      <c r="M173" s="36"/>
      <c r="N173" s="25">
        <v>30</v>
      </c>
      <c r="O173" s="48">
        <v>30</v>
      </c>
      <c r="P173" s="27">
        <f t="shared" si="18"/>
        <v>1</v>
      </c>
    </row>
    <row r="174" spans="1:16" ht="69.599999999999994" x14ac:dyDescent="0.3">
      <c r="A174" s="4"/>
      <c r="B174" s="21"/>
      <c r="C174" s="121"/>
      <c r="D174" s="124" t="s">
        <v>175</v>
      </c>
      <c r="E174" s="103">
        <v>25</v>
      </c>
      <c r="F174" s="103">
        <v>5</v>
      </c>
      <c r="G174" s="103"/>
      <c r="H174" s="120">
        <f t="shared" si="17"/>
        <v>30</v>
      </c>
      <c r="I174" s="112">
        <v>2</v>
      </c>
      <c r="J174" s="112"/>
      <c r="K174" s="113"/>
      <c r="L174" s="36"/>
      <c r="M174" s="36"/>
      <c r="N174" s="25">
        <v>30</v>
      </c>
      <c r="O174" s="48">
        <v>30</v>
      </c>
      <c r="P174" s="27">
        <f t="shared" si="18"/>
        <v>1</v>
      </c>
    </row>
    <row r="175" spans="1:16" ht="42" x14ac:dyDescent="0.3">
      <c r="A175" s="4"/>
      <c r="B175" s="21"/>
      <c r="C175" s="123"/>
      <c r="D175" s="124" t="s">
        <v>176</v>
      </c>
      <c r="E175" s="103">
        <v>25</v>
      </c>
      <c r="F175" s="103">
        <v>5</v>
      </c>
      <c r="G175" s="103"/>
      <c r="H175" s="120">
        <f t="shared" si="17"/>
        <v>30</v>
      </c>
      <c r="I175" s="112">
        <v>2</v>
      </c>
      <c r="J175" s="112"/>
      <c r="K175" s="113"/>
      <c r="L175" s="36"/>
      <c r="M175" s="36"/>
      <c r="N175" s="25">
        <v>30</v>
      </c>
      <c r="O175" s="48">
        <v>30</v>
      </c>
      <c r="P175" s="27">
        <f t="shared" si="18"/>
        <v>1</v>
      </c>
    </row>
    <row r="176" spans="1:16" ht="16.2" x14ac:dyDescent="0.3">
      <c r="A176" s="4"/>
      <c r="B176" s="21"/>
      <c r="C176" s="37" t="s">
        <v>40</v>
      </c>
      <c r="D176" s="37"/>
      <c r="E176" s="38">
        <f>SUM(E165:E172)</f>
        <v>225</v>
      </c>
      <c r="F176" s="38">
        <f>SUM(F165:F172)</f>
        <v>40</v>
      </c>
      <c r="G176" s="38">
        <f>SUM(G165:G172)</f>
        <v>65</v>
      </c>
      <c r="H176" s="38">
        <f>SUM(H164:H172)</f>
        <v>360</v>
      </c>
      <c r="I176" s="38">
        <f>SUM(I164:I172)</f>
        <v>24</v>
      </c>
      <c r="J176" s="38">
        <f>SUM(J164:J172)</f>
        <v>16</v>
      </c>
      <c r="K176" s="39"/>
      <c r="L176" s="40">
        <f>SUM(L164:L172)</f>
        <v>0</v>
      </c>
      <c r="M176" s="40">
        <f>SUM(M164:M172)</f>
        <v>0</v>
      </c>
      <c r="N176" s="40">
        <f>SUM(N164:N175)</f>
        <v>450</v>
      </c>
      <c r="O176" s="40">
        <f>SUM(O164:O175)</f>
        <v>450</v>
      </c>
      <c r="P176" s="27">
        <f t="shared" si="18"/>
        <v>1</v>
      </c>
    </row>
    <row r="177" spans="1:16" x14ac:dyDescent="0.3">
      <c r="A177" s="4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</row>
    <row r="178" spans="1:16" ht="28.8" x14ac:dyDescent="0.3">
      <c r="A178" s="4"/>
      <c r="B178" s="5"/>
      <c r="C178" s="7" t="s">
        <v>2</v>
      </c>
      <c r="D178" s="7"/>
      <c r="E178" s="7" t="s">
        <v>3</v>
      </c>
      <c r="F178" s="7" t="s">
        <v>4</v>
      </c>
      <c r="G178" s="7" t="s">
        <v>5</v>
      </c>
      <c r="H178" s="7" t="s">
        <v>6</v>
      </c>
      <c r="I178" s="6" t="s">
        <v>7</v>
      </c>
      <c r="J178" s="6"/>
      <c r="K178" s="8"/>
      <c r="L178" s="8"/>
      <c r="M178" s="8"/>
      <c r="N178" s="42" t="s">
        <v>8</v>
      </c>
      <c r="O178" s="43" t="s">
        <v>9</v>
      </c>
      <c r="P178" s="44">
        <v>24</v>
      </c>
    </row>
    <row r="179" spans="1:16" x14ac:dyDescent="0.3">
      <c r="A179" s="4"/>
      <c r="B179" s="7"/>
      <c r="C179" s="7"/>
      <c r="D179" s="7"/>
      <c r="E179" s="7"/>
      <c r="F179" s="7"/>
      <c r="G179" s="7"/>
      <c r="H179" s="7"/>
      <c r="I179" s="7" t="s">
        <v>11</v>
      </c>
      <c r="J179" s="7" t="s">
        <v>12</v>
      </c>
      <c r="K179" s="8"/>
      <c r="L179" s="8"/>
      <c r="M179" s="8"/>
      <c r="N179" s="42"/>
      <c r="O179" s="43"/>
      <c r="P179" s="44"/>
    </row>
    <row r="180" spans="1:16" ht="16.2" x14ac:dyDescent="0.3">
      <c r="A180" s="4"/>
      <c r="B180" s="21" t="s">
        <v>28</v>
      </c>
      <c r="C180" s="125" t="s">
        <v>177</v>
      </c>
      <c r="D180" s="119" t="s">
        <v>178</v>
      </c>
      <c r="E180" s="119">
        <v>25</v>
      </c>
      <c r="F180" s="119">
        <v>5</v>
      </c>
      <c r="G180" s="119"/>
      <c r="H180" s="126">
        <f>G180+F180+E180</f>
        <v>30</v>
      </c>
      <c r="I180" s="107">
        <v>2</v>
      </c>
      <c r="J180" s="107"/>
      <c r="K180" s="106"/>
      <c r="L180" s="9"/>
      <c r="M180" s="9"/>
      <c r="N180" s="29">
        <v>30</v>
      </c>
      <c r="O180" s="48">
        <v>30</v>
      </c>
      <c r="P180" s="49">
        <f>O180/N180</f>
        <v>1</v>
      </c>
    </row>
    <row r="181" spans="1:16" ht="69" x14ac:dyDescent="0.3">
      <c r="A181" s="4"/>
      <c r="B181" s="21"/>
      <c r="C181" s="125"/>
      <c r="D181" s="122" t="s">
        <v>179</v>
      </c>
      <c r="E181" s="119">
        <v>25</v>
      </c>
      <c r="F181" s="119">
        <v>5</v>
      </c>
      <c r="G181" s="119"/>
      <c r="H181" s="126">
        <f>G181+F181+E181</f>
        <v>30</v>
      </c>
      <c r="I181" s="107">
        <v>2</v>
      </c>
      <c r="J181" s="107">
        <v>4</v>
      </c>
      <c r="K181" s="106"/>
      <c r="L181" s="9"/>
      <c r="M181" s="9"/>
      <c r="N181" s="29">
        <v>30</v>
      </c>
      <c r="O181" s="48">
        <v>30</v>
      </c>
      <c r="P181" s="49">
        <f t="shared" ref="P181:P186" si="19">O181/N181</f>
        <v>1</v>
      </c>
    </row>
    <row r="182" spans="1:16" ht="69" x14ac:dyDescent="0.3">
      <c r="A182" s="4"/>
      <c r="B182" s="21"/>
      <c r="C182" s="118" t="s">
        <v>180</v>
      </c>
      <c r="D182" s="107" t="s">
        <v>181</v>
      </c>
      <c r="E182" s="110">
        <v>15</v>
      </c>
      <c r="F182" s="110">
        <v>5</v>
      </c>
      <c r="G182" s="110">
        <v>10</v>
      </c>
      <c r="H182" s="126">
        <f>G182+F182+E182</f>
        <v>30</v>
      </c>
      <c r="I182" s="107">
        <v>2</v>
      </c>
      <c r="J182" s="107"/>
      <c r="K182" s="106"/>
      <c r="L182" s="9"/>
      <c r="M182" s="9"/>
      <c r="N182" s="29">
        <v>30</v>
      </c>
      <c r="O182" s="48">
        <v>30</v>
      </c>
      <c r="P182" s="49">
        <f t="shared" si="19"/>
        <v>1</v>
      </c>
    </row>
    <row r="183" spans="1:16" ht="55.2" x14ac:dyDescent="0.3">
      <c r="A183" s="4"/>
      <c r="B183" s="21"/>
      <c r="C183" s="121"/>
      <c r="D183" s="107" t="s">
        <v>182</v>
      </c>
      <c r="E183" s="110">
        <v>15</v>
      </c>
      <c r="F183" s="110">
        <v>5</v>
      </c>
      <c r="G183" s="110">
        <v>10</v>
      </c>
      <c r="H183" s="126">
        <f>G183+F183+E183</f>
        <v>30</v>
      </c>
      <c r="I183" s="107">
        <v>2</v>
      </c>
      <c r="J183" s="107"/>
      <c r="K183" s="106"/>
      <c r="L183" s="9"/>
      <c r="M183" s="9"/>
      <c r="N183" s="29">
        <v>30</v>
      </c>
      <c r="O183" s="48">
        <v>30</v>
      </c>
      <c r="P183" s="49">
        <f t="shared" si="19"/>
        <v>1</v>
      </c>
    </row>
    <row r="184" spans="1:16" ht="16.2" x14ac:dyDescent="0.3">
      <c r="A184" s="4"/>
      <c r="B184" s="21"/>
      <c r="C184" s="123"/>
      <c r="D184" s="110" t="s">
        <v>183</v>
      </c>
      <c r="E184" s="110">
        <v>25</v>
      </c>
      <c r="F184" s="110">
        <v>5</v>
      </c>
      <c r="G184" s="110"/>
      <c r="H184" s="126">
        <f>G184+F184+E184</f>
        <v>30</v>
      </c>
      <c r="I184" s="107">
        <v>2</v>
      </c>
      <c r="J184" s="107">
        <v>6</v>
      </c>
      <c r="K184" s="106"/>
      <c r="L184" s="9"/>
      <c r="M184" s="9"/>
      <c r="N184" s="29">
        <v>30</v>
      </c>
      <c r="O184" s="48">
        <v>30</v>
      </c>
      <c r="P184" s="49">
        <f t="shared" si="19"/>
        <v>1</v>
      </c>
    </row>
    <row r="185" spans="1:16" ht="16.2" x14ac:dyDescent="0.3">
      <c r="A185" s="4"/>
      <c r="B185" s="21"/>
      <c r="C185" s="110" t="s">
        <v>184</v>
      </c>
      <c r="D185" s="110"/>
      <c r="E185" s="103"/>
      <c r="F185" s="103"/>
      <c r="G185" s="103"/>
      <c r="H185" s="126">
        <v>150</v>
      </c>
      <c r="I185" s="127"/>
      <c r="J185" s="107">
        <v>10</v>
      </c>
      <c r="K185" s="106"/>
      <c r="L185" s="9"/>
      <c r="M185" s="9"/>
      <c r="N185" s="29">
        <v>150</v>
      </c>
      <c r="O185" s="48">
        <v>150</v>
      </c>
      <c r="P185" s="49">
        <f t="shared" si="19"/>
        <v>1</v>
      </c>
    </row>
    <row r="186" spans="1:16" ht="16.2" x14ac:dyDescent="0.3">
      <c r="A186" s="4"/>
      <c r="B186" s="21"/>
      <c r="C186" s="102" t="s">
        <v>67</v>
      </c>
      <c r="D186" s="102"/>
      <c r="E186" s="103"/>
      <c r="F186" s="103"/>
      <c r="G186" s="103"/>
      <c r="H186" s="126">
        <v>150</v>
      </c>
      <c r="I186" s="127"/>
      <c r="J186" s="107">
        <v>10</v>
      </c>
      <c r="K186" s="106"/>
      <c r="L186" s="9"/>
      <c r="M186" s="9"/>
      <c r="N186" s="29">
        <v>150</v>
      </c>
      <c r="O186" s="48">
        <v>150</v>
      </c>
      <c r="P186" s="49">
        <f t="shared" si="19"/>
        <v>1</v>
      </c>
    </row>
    <row r="187" spans="1:16" ht="16.2" x14ac:dyDescent="0.3">
      <c r="A187" s="4"/>
      <c r="B187" s="21"/>
      <c r="C187" s="57" t="s">
        <v>40</v>
      </c>
      <c r="D187" s="57"/>
      <c r="E187" s="58">
        <f t="shared" ref="E187:J187" si="20">SUM(E180:E186)</f>
        <v>105</v>
      </c>
      <c r="F187" s="58">
        <f t="shared" si="20"/>
        <v>25</v>
      </c>
      <c r="G187" s="58">
        <f t="shared" si="20"/>
        <v>20</v>
      </c>
      <c r="H187" s="58">
        <f t="shared" si="20"/>
        <v>450</v>
      </c>
      <c r="I187" s="58">
        <f t="shared" si="20"/>
        <v>10</v>
      </c>
      <c r="J187" s="58">
        <f t="shared" si="20"/>
        <v>30</v>
      </c>
      <c r="K187" s="59"/>
      <c r="L187" s="60">
        <f>SUM(L180:L186)</f>
        <v>0</v>
      </c>
      <c r="M187" s="60">
        <f>SUM(M180:M186)</f>
        <v>0</v>
      </c>
      <c r="N187" s="60">
        <f>SUM(N180:N186)</f>
        <v>450</v>
      </c>
      <c r="O187" s="60">
        <f>SUM(O180:O186)</f>
        <v>450</v>
      </c>
      <c r="P187" s="49">
        <f>O187/N187*1</f>
        <v>1</v>
      </c>
    </row>
    <row r="188" spans="1:16" x14ac:dyDescent="0.3">
      <c r="A188" s="61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3"/>
    </row>
    <row r="189" spans="1:16" ht="16.2" x14ac:dyDescent="0.3">
      <c r="A189" s="1"/>
      <c r="B189" s="2"/>
      <c r="C189" s="3" t="s">
        <v>185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31.2" x14ac:dyDescent="0.3">
      <c r="A190" s="4" t="s">
        <v>186</v>
      </c>
      <c r="B190" s="5"/>
      <c r="C190" s="6" t="s">
        <v>2</v>
      </c>
      <c r="D190" s="6"/>
      <c r="E190" s="7" t="s">
        <v>3</v>
      </c>
      <c r="F190" s="7" t="s">
        <v>4</v>
      </c>
      <c r="G190" s="7" t="s">
        <v>5</v>
      </c>
      <c r="H190" s="2" t="s">
        <v>6</v>
      </c>
      <c r="I190" s="6" t="s">
        <v>7</v>
      </c>
      <c r="J190" s="6"/>
      <c r="K190" s="8"/>
      <c r="L190" s="9"/>
      <c r="M190" s="9"/>
      <c r="N190" s="25" t="s">
        <v>8</v>
      </c>
      <c r="O190" s="24" t="s">
        <v>9</v>
      </c>
      <c r="P190" s="73" t="s">
        <v>10</v>
      </c>
    </row>
    <row r="191" spans="1:16" ht="15.6" x14ac:dyDescent="0.3">
      <c r="A191" s="4"/>
      <c r="B191" s="74" t="s">
        <v>13</v>
      </c>
      <c r="C191" s="7"/>
      <c r="D191" s="7"/>
      <c r="E191" s="7"/>
      <c r="F191" s="7"/>
      <c r="G191" s="7"/>
      <c r="H191" s="2"/>
      <c r="I191" s="28" t="s">
        <v>11</v>
      </c>
      <c r="J191" s="28" t="s">
        <v>12</v>
      </c>
      <c r="K191" s="8"/>
      <c r="L191" s="9"/>
      <c r="M191" s="9"/>
      <c r="N191" s="25"/>
      <c r="O191" s="26"/>
      <c r="P191" s="73"/>
    </row>
    <row r="192" spans="1:16" ht="15.6" x14ac:dyDescent="0.3">
      <c r="A192" s="4"/>
      <c r="B192" s="75"/>
      <c r="C192" s="76" t="s">
        <v>187</v>
      </c>
      <c r="D192" s="110" t="s">
        <v>188</v>
      </c>
      <c r="E192" s="110">
        <v>20</v>
      </c>
      <c r="F192" s="110">
        <v>5</v>
      </c>
      <c r="G192" s="110">
        <v>5</v>
      </c>
      <c r="H192" s="111">
        <f>G192+F192+E192</f>
        <v>30</v>
      </c>
      <c r="I192" s="103">
        <v>2</v>
      </c>
      <c r="J192" s="127"/>
      <c r="K192" s="128"/>
      <c r="L192" s="106"/>
      <c r="M192" s="106"/>
      <c r="N192" s="129">
        <v>30</v>
      </c>
      <c r="O192" s="26">
        <v>30</v>
      </c>
      <c r="P192" s="78">
        <f>O192/N192</f>
        <v>1</v>
      </c>
    </row>
    <row r="193" spans="1:16" ht="15.6" x14ac:dyDescent="0.3">
      <c r="A193" s="4"/>
      <c r="B193" s="75"/>
      <c r="C193" s="79"/>
      <c r="D193" s="110" t="s">
        <v>189</v>
      </c>
      <c r="E193" s="110">
        <v>20</v>
      </c>
      <c r="F193" s="110">
        <v>5</v>
      </c>
      <c r="G193" s="110">
        <v>5</v>
      </c>
      <c r="H193" s="111">
        <f t="shared" ref="H193:H206" si="21">G193+F193+E193</f>
        <v>30</v>
      </c>
      <c r="I193" s="103">
        <v>2</v>
      </c>
      <c r="J193" s="127"/>
      <c r="K193" s="103"/>
      <c r="L193" s="106"/>
      <c r="M193" s="106"/>
      <c r="N193" s="129">
        <v>30</v>
      </c>
      <c r="O193" s="26">
        <v>30</v>
      </c>
      <c r="P193" s="78">
        <f t="shared" ref="P193:P206" si="22">O193/N193</f>
        <v>1</v>
      </c>
    </row>
    <row r="194" spans="1:16" ht="15.6" x14ac:dyDescent="0.3">
      <c r="A194" s="4"/>
      <c r="B194" s="75"/>
      <c r="C194" s="80"/>
      <c r="D194" s="110" t="s">
        <v>190</v>
      </c>
      <c r="E194" s="110">
        <v>20</v>
      </c>
      <c r="F194" s="110">
        <v>5</v>
      </c>
      <c r="G194" s="110">
        <v>5</v>
      </c>
      <c r="H194" s="111">
        <f t="shared" si="21"/>
        <v>30</v>
      </c>
      <c r="I194" s="103">
        <v>2</v>
      </c>
      <c r="J194" s="127">
        <v>6</v>
      </c>
      <c r="K194" s="128"/>
      <c r="L194" s="106"/>
      <c r="M194" s="106"/>
      <c r="N194" s="129">
        <v>30</v>
      </c>
      <c r="O194" s="26">
        <v>30</v>
      </c>
      <c r="P194" s="78">
        <f t="shared" si="22"/>
        <v>1</v>
      </c>
    </row>
    <row r="195" spans="1:16" ht="15.6" x14ac:dyDescent="0.3">
      <c r="A195" s="4"/>
      <c r="B195" s="75"/>
      <c r="C195" s="76" t="s">
        <v>191</v>
      </c>
      <c r="D195" s="110" t="s">
        <v>192</v>
      </c>
      <c r="E195" s="110">
        <v>20</v>
      </c>
      <c r="F195" s="110">
        <v>5</v>
      </c>
      <c r="G195" s="110">
        <v>5</v>
      </c>
      <c r="H195" s="111">
        <f t="shared" si="21"/>
        <v>30</v>
      </c>
      <c r="I195" s="103">
        <v>2</v>
      </c>
      <c r="J195" s="127"/>
      <c r="K195" s="103"/>
      <c r="L195" s="106"/>
      <c r="M195" s="106"/>
      <c r="N195" s="129">
        <v>30</v>
      </c>
      <c r="O195" s="26">
        <v>30</v>
      </c>
      <c r="P195" s="78">
        <f t="shared" si="22"/>
        <v>1</v>
      </c>
    </row>
    <row r="196" spans="1:16" ht="15.6" x14ac:dyDescent="0.3">
      <c r="A196" s="4"/>
      <c r="B196" s="75"/>
      <c r="C196" s="79"/>
      <c r="D196" s="110" t="s">
        <v>193</v>
      </c>
      <c r="E196" s="110">
        <v>20</v>
      </c>
      <c r="F196" s="110">
        <v>5</v>
      </c>
      <c r="G196" s="110">
        <v>5</v>
      </c>
      <c r="H196" s="111">
        <f t="shared" si="21"/>
        <v>30</v>
      </c>
      <c r="I196" s="103">
        <v>2</v>
      </c>
      <c r="J196" s="127"/>
      <c r="K196" s="103"/>
      <c r="L196" s="106"/>
      <c r="M196" s="106"/>
      <c r="N196" s="129">
        <v>30</v>
      </c>
      <c r="O196" s="26">
        <v>30</v>
      </c>
      <c r="P196" s="78">
        <f t="shared" si="22"/>
        <v>1</v>
      </c>
    </row>
    <row r="197" spans="1:16" ht="15.6" x14ac:dyDescent="0.3">
      <c r="A197" s="4"/>
      <c r="B197" s="75"/>
      <c r="C197" s="79"/>
      <c r="D197" s="110" t="s">
        <v>194</v>
      </c>
      <c r="E197" s="110">
        <v>20</v>
      </c>
      <c r="F197" s="110">
        <v>5</v>
      </c>
      <c r="G197" s="110">
        <v>5</v>
      </c>
      <c r="H197" s="111">
        <f t="shared" si="21"/>
        <v>30</v>
      </c>
      <c r="I197" s="103">
        <v>2</v>
      </c>
      <c r="J197" s="127"/>
      <c r="K197" s="103"/>
      <c r="L197" s="106"/>
      <c r="M197" s="106"/>
      <c r="N197" s="129">
        <v>30</v>
      </c>
      <c r="O197" s="26">
        <v>30</v>
      </c>
      <c r="P197" s="78">
        <f t="shared" si="22"/>
        <v>1</v>
      </c>
    </row>
    <row r="198" spans="1:16" ht="15.6" x14ac:dyDescent="0.3">
      <c r="A198" s="4"/>
      <c r="B198" s="75"/>
      <c r="C198" s="80"/>
      <c r="D198" s="130" t="s">
        <v>195</v>
      </c>
      <c r="E198" s="110">
        <v>20</v>
      </c>
      <c r="F198" s="110">
        <v>5</v>
      </c>
      <c r="G198" s="110">
        <v>5</v>
      </c>
      <c r="H198" s="111">
        <f t="shared" si="21"/>
        <v>30</v>
      </c>
      <c r="I198" s="103">
        <v>2</v>
      </c>
      <c r="J198" s="131">
        <v>8</v>
      </c>
      <c r="K198" s="132"/>
      <c r="L198" s="106"/>
      <c r="M198" s="106"/>
      <c r="N198" s="129">
        <v>30</v>
      </c>
      <c r="O198" s="26">
        <v>30</v>
      </c>
      <c r="P198" s="78">
        <f t="shared" si="22"/>
        <v>1</v>
      </c>
    </row>
    <row r="199" spans="1:16" ht="15.6" x14ac:dyDescent="0.3">
      <c r="A199" s="4"/>
      <c r="B199" s="75"/>
      <c r="C199" s="76" t="s">
        <v>196</v>
      </c>
      <c r="D199" s="110" t="s">
        <v>197</v>
      </c>
      <c r="E199" s="110">
        <v>20</v>
      </c>
      <c r="F199" s="110">
        <v>5</v>
      </c>
      <c r="G199" s="110">
        <v>5</v>
      </c>
      <c r="H199" s="111">
        <f t="shared" si="21"/>
        <v>30</v>
      </c>
      <c r="I199" s="103">
        <v>2</v>
      </c>
      <c r="J199" s="127"/>
      <c r="K199" s="103"/>
      <c r="L199" s="106"/>
      <c r="M199" s="106"/>
      <c r="N199" s="129">
        <v>30</v>
      </c>
      <c r="O199" s="26">
        <v>30</v>
      </c>
      <c r="P199" s="78">
        <f t="shared" si="22"/>
        <v>1</v>
      </c>
    </row>
    <row r="200" spans="1:16" ht="15.6" x14ac:dyDescent="0.3">
      <c r="A200" s="4"/>
      <c r="B200" s="75"/>
      <c r="C200" s="79"/>
      <c r="D200" s="110" t="s">
        <v>198</v>
      </c>
      <c r="E200" s="110">
        <v>20</v>
      </c>
      <c r="F200" s="110">
        <v>5</v>
      </c>
      <c r="G200" s="110">
        <v>5</v>
      </c>
      <c r="H200" s="111">
        <f t="shared" si="21"/>
        <v>30</v>
      </c>
      <c r="I200" s="103">
        <v>2</v>
      </c>
      <c r="J200" s="127">
        <v>4</v>
      </c>
      <c r="K200" s="128"/>
      <c r="L200" s="106"/>
      <c r="M200" s="106"/>
      <c r="N200" s="129">
        <v>30</v>
      </c>
      <c r="O200" s="26">
        <v>30</v>
      </c>
      <c r="P200" s="78">
        <f t="shared" si="22"/>
        <v>1</v>
      </c>
    </row>
    <row r="201" spans="1:16" ht="15.6" x14ac:dyDescent="0.3">
      <c r="A201" s="4"/>
      <c r="B201" s="75"/>
      <c r="C201" s="76" t="s">
        <v>199</v>
      </c>
      <c r="D201" s="110" t="s">
        <v>200</v>
      </c>
      <c r="E201" s="110">
        <v>20</v>
      </c>
      <c r="F201" s="110">
        <v>5</v>
      </c>
      <c r="G201" s="110">
        <v>5</v>
      </c>
      <c r="H201" s="111">
        <f t="shared" si="21"/>
        <v>30</v>
      </c>
      <c r="I201" s="103">
        <v>2</v>
      </c>
      <c r="J201" s="127"/>
      <c r="K201" s="103"/>
      <c r="L201" s="106"/>
      <c r="M201" s="106"/>
      <c r="N201" s="129">
        <v>30</v>
      </c>
      <c r="O201" s="26">
        <v>30</v>
      </c>
      <c r="P201" s="78">
        <f t="shared" si="22"/>
        <v>1</v>
      </c>
    </row>
    <row r="202" spans="1:16" ht="15.6" x14ac:dyDescent="0.3">
      <c r="A202" s="4"/>
      <c r="B202" s="75"/>
      <c r="C202" s="79"/>
      <c r="D202" s="110" t="s">
        <v>201</v>
      </c>
      <c r="E202" s="110">
        <v>20</v>
      </c>
      <c r="F202" s="110">
        <v>5</v>
      </c>
      <c r="G202" s="110">
        <v>5</v>
      </c>
      <c r="H202" s="111">
        <f t="shared" si="21"/>
        <v>30</v>
      </c>
      <c r="I202" s="103">
        <v>2</v>
      </c>
      <c r="J202" s="127"/>
      <c r="K202" s="106"/>
      <c r="L202" s="106"/>
      <c r="M202" s="106"/>
      <c r="N202" s="117">
        <v>30</v>
      </c>
      <c r="O202" s="26">
        <v>30</v>
      </c>
      <c r="P202" s="78">
        <f t="shared" si="22"/>
        <v>1</v>
      </c>
    </row>
    <row r="203" spans="1:16" ht="69" x14ac:dyDescent="0.3">
      <c r="A203" s="4"/>
      <c r="B203" s="75"/>
      <c r="C203" s="79"/>
      <c r="D203" s="107" t="s">
        <v>202</v>
      </c>
      <c r="E203" s="110">
        <v>20</v>
      </c>
      <c r="F203" s="110">
        <v>5</v>
      </c>
      <c r="G203" s="110">
        <v>5</v>
      </c>
      <c r="H203" s="111">
        <f t="shared" si="21"/>
        <v>30</v>
      </c>
      <c r="I203" s="103">
        <v>2</v>
      </c>
      <c r="J203" s="127"/>
      <c r="K203" s="133"/>
      <c r="L203" s="106"/>
      <c r="M203" s="106"/>
      <c r="N203" s="117">
        <v>30</v>
      </c>
      <c r="O203" s="26">
        <v>30</v>
      </c>
      <c r="P203" s="78">
        <f t="shared" si="22"/>
        <v>1</v>
      </c>
    </row>
    <row r="204" spans="1:16" ht="41.4" x14ac:dyDescent="0.3">
      <c r="A204" s="4"/>
      <c r="B204" s="75"/>
      <c r="C204" s="80"/>
      <c r="D204" s="107" t="s">
        <v>203</v>
      </c>
      <c r="E204" s="110">
        <v>20</v>
      </c>
      <c r="F204" s="110">
        <v>5</v>
      </c>
      <c r="G204" s="110">
        <v>5</v>
      </c>
      <c r="H204" s="111">
        <f t="shared" si="21"/>
        <v>30</v>
      </c>
      <c r="I204" s="103">
        <v>2</v>
      </c>
      <c r="J204" s="127"/>
      <c r="K204" s="106"/>
      <c r="L204" s="106"/>
      <c r="M204" s="106"/>
      <c r="N204" s="117">
        <v>30</v>
      </c>
      <c r="O204" s="26">
        <v>30</v>
      </c>
      <c r="P204" s="78">
        <f t="shared" si="22"/>
        <v>1</v>
      </c>
    </row>
    <row r="205" spans="1:16" ht="82.8" x14ac:dyDescent="0.3">
      <c r="A205" s="4"/>
      <c r="B205" s="75"/>
      <c r="C205" s="79" t="s">
        <v>204</v>
      </c>
      <c r="D205" s="107" t="s">
        <v>205</v>
      </c>
      <c r="E205" s="110">
        <v>20</v>
      </c>
      <c r="F205" s="110">
        <v>5</v>
      </c>
      <c r="G205" s="110">
        <v>5</v>
      </c>
      <c r="H205" s="111">
        <f t="shared" si="21"/>
        <v>30</v>
      </c>
      <c r="I205" s="103">
        <v>2</v>
      </c>
      <c r="J205" s="127"/>
      <c r="K205" s="106"/>
      <c r="L205" s="106"/>
      <c r="M205" s="106"/>
      <c r="N205" s="117">
        <v>30</v>
      </c>
      <c r="O205" s="26">
        <v>30</v>
      </c>
      <c r="P205" s="78">
        <f t="shared" si="22"/>
        <v>1</v>
      </c>
    </row>
    <row r="206" spans="1:16" ht="15.6" x14ac:dyDescent="0.3">
      <c r="A206" s="4"/>
      <c r="B206" s="75"/>
      <c r="C206" s="79"/>
      <c r="D206" s="110" t="s">
        <v>206</v>
      </c>
      <c r="E206" s="110">
        <v>20</v>
      </c>
      <c r="F206" s="110">
        <v>5</v>
      </c>
      <c r="G206" s="110">
        <v>5</v>
      </c>
      <c r="H206" s="111">
        <f t="shared" si="21"/>
        <v>30</v>
      </c>
      <c r="I206" s="103">
        <v>2</v>
      </c>
      <c r="J206" s="127"/>
      <c r="K206" s="133"/>
      <c r="L206" s="106"/>
      <c r="M206" s="106"/>
      <c r="N206" s="117">
        <v>30</v>
      </c>
      <c r="O206" s="26">
        <v>30</v>
      </c>
      <c r="P206" s="78">
        <f t="shared" si="22"/>
        <v>1</v>
      </c>
    </row>
    <row r="207" spans="1:16" ht="16.2" x14ac:dyDescent="0.3">
      <c r="A207" s="4"/>
      <c r="B207" s="84"/>
      <c r="C207" s="37" t="s">
        <v>27</v>
      </c>
      <c r="D207" s="37"/>
      <c r="E207" s="38">
        <f>SUM(E202:E206)</f>
        <v>100</v>
      </c>
      <c r="F207" s="38">
        <f>SUM(F202:F206)</f>
        <v>25</v>
      </c>
      <c r="G207" s="38">
        <f>SUM(G202:G206)</f>
        <v>25</v>
      </c>
      <c r="H207" s="38">
        <f>SUM(H192:H206)</f>
        <v>450</v>
      </c>
      <c r="I207" s="38">
        <f>SUM(I192:I206)</f>
        <v>30</v>
      </c>
      <c r="J207" s="38">
        <f>SUM(J192:J206)</f>
        <v>18</v>
      </c>
      <c r="K207" s="39"/>
      <c r="L207" s="40">
        <f>SUM(L202:L206)</f>
        <v>0</v>
      </c>
      <c r="M207" s="40">
        <f>SUM(M202:M206)</f>
        <v>0</v>
      </c>
      <c r="N207" s="40">
        <f>SUM(N192:N206)</f>
        <v>450</v>
      </c>
      <c r="O207" s="40">
        <f>SUM(O192:O206)</f>
        <v>450</v>
      </c>
      <c r="P207" s="70">
        <f>O207/N207*1</f>
        <v>1</v>
      </c>
    </row>
    <row r="208" spans="1:16" x14ac:dyDescent="0.3">
      <c r="A208" s="4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</row>
    <row r="209" spans="1:16" ht="28.8" x14ac:dyDescent="0.3">
      <c r="A209" s="4"/>
      <c r="B209" s="5"/>
      <c r="C209" s="7" t="s">
        <v>2</v>
      </c>
      <c r="D209" s="7"/>
      <c r="E209" s="7" t="s">
        <v>3</v>
      </c>
      <c r="F209" s="7" t="s">
        <v>4</v>
      </c>
      <c r="G209" s="7" t="s">
        <v>5</v>
      </c>
      <c r="H209" s="7" t="s">
        <v>6</v>
      </c>
      <c r="I209" s="6" t="s">
        <v>7</v>
      </c>
      <c r="J209" s="6"/>
      <c r="K209" s="8"/>
      <c r="L209" s="8"/>
      <c r="M209" s="8"/>
      <c r="N209" s="42" t="s">
        <v>8</v>
      </c>
      <c r="O209" s="43" t="s">
        <v>9</v>
      </c>
      <c r="P209" s="44" t="s">
        <v>10</v>
      </c>
    </row>
    <row r="210" spans="1:16" x14ac:dyDescent="0.3">
      <c r="A210" s="4"/>
      <c r="B210" s="7"/>
      <c r="C210" s="7"/>
      <c r="D210" s="7"/>
      <c r="E210" s="7"/>
      <c r="F210" s="7"/>
      <c r="G210" s="7"/>
      <c r="H210" s="7"/>
      <c r="I210" s="7" t="s">
        <v>11</v>
      </c>
      <c r="J210" s="7" t="s">
        <v>12</v>
      </c>
      <c r="K210" s="8"/>
      <c r="L210" s="8"/>
      <c r="M210" s="8"/>
      <c r="N210" s="42"/>
      <c r="O210" s="43"/>
      <c r="P210" s="44"/>
    </row>
    <row r="211" spans="1:16" ht="96.6" x14ac:dyDescent="0.3">
      <c r="A211" s="4"/>
      <c r="B211" s="21" t="s">
        <v>28</v>
      </c>
      <c r="C211" s="76" t="s">
        <v>207</v>
      </c>
      <c r="D211" s="107" t="s">
        <v>208</v>
      </c>
      <c r="E211" s="110">
        <v>20</v>
      </c>
      <c r="F211" s="110">
        <v>5</v>
      </c>
      <c r="G211" s="110">
        <v>5</v>
      </c>
      <c r="H211" s="120">
        <f>G211+F211+E211</f>
        <v>30</v>
      </c>
      <c r="I211" s="134">
        <v>2</v>
      </c>
      <c r="J211" s="107"/>
      <c r="K211" s="133"/>
      <c r="L211" s="106"/>
      <c r="M211" s="106"/>
      <c r="N211" s="117">
        <v>30</v>
      </c>
      <c r="O211" s="48">
        <v>30</v>
      </c>
      <c r="P211" s="49">
        <f>O211/N211</f>
        <v>1</v>
      </c>
    </row>
    <row r="212" spans="1:16" ht="69" x14ac:dyDescent="0.3">
      <c r="A212" s="4"/>
      <c r="B212" s="21"/>
      <c r="C212" s="79"/>
      <c r="D212" s="107" t="s">
        <v>209</v>
      </c>
      <c r="E212" s="110">
        <v>20</v>
      </c>
      <c r="F212" s="110">
        <v>5</v>
      </c>
      <c r="G212" s="110">
        <v>5</v>
      </c>
      <c r="H212" s="120">
        <f t="shared" ref="H212:H220" si="23">G212+F212+E212</f>
        <v>30</v>
      </c>
      <c r="I212" s="134">
        <v>2</v>
      </c>
      <c r="J212" s="107"/>
      <c r="K212" s="106"/>
      <c r="L212" s="106"/>
      <c r="M212" s="106"/>
      <c r="N212" s="117">
        <v>30</v>
      </c>
      <c r="O212" s="48">
        <v>30</v>
      </c>
      <c r="P212" s="49">
        <f t="shared" ref="P212:P221" si="24">O212/N212</f>
        <v>1</v>
      </c>
    </row>
    <row r="213" spans="1:16" ht="96.6" x14ac:dyDescent="0.3">
      <c r="A213" s="4"/>
      <c r="B213" s="21"/>
      <c r="C213" s="80"/>
      <c r="D213" s="107" t="s">
        <v>210</v>
      </c>
      <c r="E213" s="110">
        <v>20</v>
      </c>
      <c r="F213" s="110">
        <v>5</v>
      </c>
      <c r="G213" s="110">
        <v>5</v>
      </c>
      <c r="H213" s="120">
        <f t="shared" si="23"/>
        <v>30</v>
      </c>
      <c r="I213" s="134">
        <v>2</v>
      </c>
      <c r="J213" s="107">
        <v>6</v>
      </c>
      <c r="K213" s="133"/>
      <c r="L213" s="106"/>
      <c r="M213" s="106"/>
      <c r="N213" s="117">
        <v>30</v>
      </c>
      <c r="O213" s="48">
        <v>30</v>
      </c>
      <c r="P213" s="49">
        <f t="shared" si="24"/>
        <v>1</v>
      </c>
    </row>
    <row r="214" spans="1:16" ht="69" x14ac:dyDescent="0.3">
      <c r="A214" s="4"/>
      <c r="B214" s="21"/>
      <c r="C214" s="76" t="s">
        <v>211</v>
      </c>
      <c r="D214" s="107" t="s">
        <v>212</v>
      </c>
      <c r="E214" s="110">
        <v>30</v>
      </c>
      <c r="F214" s="110">
        <v>5</v>
      </c>
      <c r="G214" s="110">
        <v>10</v>
      </c>
      <c r="H214" s="120">
        <f t="shared" si="23"/>
        <v>45</v>
      </c>
      <c r="I214" s="134">
        <v>3</v>
      </c>
      <c r="J214" s="107"/>
      <c r="K214" s="106"/>
      <c r="L214" s="106"/>
      <c r="M214" s="106"/>
      <c r="N214" s="117">
        <v>45</v>
      </c>
      <c r="O214" s="48">
        <v>0</v>
      </c>
      <c r="P214" s="49">
        <f t="shared" si="24"/>
        <v>0</v>
      </c>
    </row>
    <row r="215" spans="1:16" ht="69" x14ac:dyDescent="0.3">
      <c r="A215" s="4"/>
      <c r="B215" s="21"/>
      <c r="C215" s="79"/>
      <c r="D215" s="107" t="s">
        <v>213</v>
      </c>
      <c r="E215" s="110">
        <v>20</v>
      </c>
      <c r="F215" s="110">
        <v>5</v>
      </c>
      <c r="G215" s="110">
        <v>5</v>
      </c>
      <c r="H215" s="120">
        <f t="shared" si="23"/>
        <v>30</v>
      </c>
      <c r="I215" s="134">
        <v>2</v>
      </c>
      <c r="J215" s="107"/>
      <c r="K215" s="106"/>
      <c r="L215" s="106"/>
      <c r="M215" s="106"/>
      <c r="N215" s="117">
        <v>30</v>
      </c>
      <c r="O215" s="48">
        <v>0</v>
      </c>
      <c r="P215" s="49">
        <f t="shared" si="24"/>
        <v>0</v>
      </c>
    </row>
    <row r="216" spans="1:16" ht="82.8" x14ac:dyDescent="0.3">
      <c r="A216" s="4"/>
      <c r="B216" s="21"/>
      <c r="C216" s="79"/>
      <c r="D216" s="107" t="s">
        <v>214</v>
      </c>
      <c r="E216" s="110">
        <v>10</v>
      </c>
      <c r="F216" s="110">
        <v>5</v>
      </c>
      <c r="G216" s="110"/>
      <c r="H216" s="120">
        <f t="shared" si="23"/>
        <v>15</v>
      </c>
      <c r="I216" s="134">
        <v>1</v>
      </c>
      <c r="J216" s="107">
        <v>6</v>
      </c>
      <c r="K216" s="133"/>
      <c r="L216" s="106"/>
      <c r="M216" s="106"/>
      <c r="N216" s="117">
        <v>15</v>
      </c>
      <c r="O216" s="48">
        <v>15</v>
      </c>
      <c r="P216" s="49">
        <f t="shared" si="24"/>
        <v>1</v>
      </c>
    </row>
    <row r="217" spans="1:16" ht="41.4" x14ac:dyDescent="0.3">
      <c r="A217" s="4"/>
      <c r="B217" s="21"/>
      <c r="C217" s="76" t="s">
        <v>215</v>
      </c>
      <c r="D217" s="107" t="s">
        <v>216</v>
      </c>
      <c r="E217" s="110">
        <v>20</v>
      </c>
      <c r="F217" s="110">
        <v>5</v>
      </c>
      <c r="G217" s="110">
        <v>5</v>
      </c>
      <c r="H217" s="120">
        <f t="shared" si="23"/>
        <v>30</v>
      </c>
      <c r="I217" s="134">
        <v>2</v>
      </c>
      <c r="J217" s="107"/>
      <c r="K217" s="106"/>
      <c r="L217" s="106"/>
      <c r="M217" s="106"/>
      <c r="N217" s="117">
        <v>30</v>
      </c>
      <c r="O217" s="48">
        <v>0</v>
      </c>
      <c r="P217" s="49">
        <f t="shared" si="24"/>
        <v>0</v>
      </c>
    </row>
    <row r="218" spans="1:16" ht="55.2" x14ac:dyDescent="0.3">
      <c r="A218" s="4"/>
      <c r="B218" s="21"/>
      <c r="C218" s="79"/>
      <c r="D218" s="107" t="s">
        <v>217</v>
      </c>
      <c r="E218" s="110">
        <v>20</v>
      </c>
      <c r="F218" s="110">
        <v>5</v>
      </c>
      <c r="G218" s="110">
        <v>5</v>
      </c>
      <c r="H218" s="120">
        <f t="shared" si="23"/>
        <v>30</v>
      </c>
      <c r="I218" s="134">
        <v>2</v>
      </c>
      <c r="J218" s="107"/>
      <c r="K218" s="133"/>
      <c r="L218" s="106"/>
      <c r="M218" s="106"/>
      <c r="N218" s="117">
        <v>30</v>
      </c>
      <c r="O218" s="48">
        <v>30</v>
      </c>
      <c r="P218" s="49">
        <f t="shared" si="24"/>
        <v>1</v>
      </c>
    </row>
    <row r="219" spans="1:16" ht="55.2" x14ac:dyDescent="0.3">
      <c r="A219" s="4"/>
      <c r="B219" s="21"/>
      <c r="C219" s="80"/>
      <c r="D219" s="107" t="s">
        <v>218</v>
      </c>
      <c r="E219" s="110">
        <v>20</v>
      </c>
      <c r="F219" s="110">
        <v>5</v>
      </c>
      <c r="G219" s="110">
        <v>5</v>
      </c>
      <c r="H219" s="120">
        <f t="shared" si="23"/>
        <v>30</v>
      </c>
      <c r="I219" s="134">
        <v>2</v>
      </c>
      <c r="J219" s="107">
        <v>6</v>
      </c>
      <c r="K219" s="106"/>
      <c r="L219" s="106"/>
      <c r="M219" s="106"/>
      <c r="N219" s="117">
        <v>30</v>
      </c>
      <c r="O219" s="48">
        <v>0</v>
      </c>
      <c r="P219" s="49">
        <f t="shared" si="24"/>
        <v>0</v>
      </c>
    </row>
    <row r="220" spans="1:16" ht="55.2" x14ac:dyDescent="0.3">
      <c r="A220" s="4"/>
      <c r="B220" s="21"/>
      <c r="C220" s="17" t="s">
        <v>219</v>
      </c>
      <c r="D220" s="107" t="s">
        <v>72</v>
      </c>
      <c r="E220" s="110">
        <v>5</v>
      </c>
      <c r="F220" s="110">
        <v>5</v>
      </c>
      <c r="G220" s="110">
        <v>20</v>
      </c>
      <c r="H220" s="120">
        <f t="shared" si="23"/>
        <v>30</v>
      </c>
      <c r="I220" s="134"/>
      <c r="J220" s="107">
        <v>2</v>
      </c>
      <c r="K220" s="106"/>
      <c r="L220" s="106"/>
      <c r="M220" s="106"/>
      <c r="N220" s="117">
        <v>30</v>
      </c>
      <c r="O220" s="48">
        <v>30</v>
      </c>
      <c r="P220" s="49">
        <f t="shared" si="24"/>
        <v>1</v>
      </c>
    </row>
    <row r="221" spans="1:16" ht="27.6" x14ac:dyDescent="0.3">
      <c r="A221" s="4"/>
      <c r="B221" s="21"/>
      <c r="C221" s="28" t="s">
        <v>220</v>
      </c>
      <c r="D221" s="107"/>
      <c r="E221" s="110"/>
      <c r="F221" s="110"/>
      <c r="G221" s="110"/>
      <c r="H221" s="120">
        <v>150</v>
      </c>
      <c r="I221" s="134"/>
      <c r="J221" s="107">
        <v>10</v>
      </c>
      <c r="K221" s="106"/>
      <c r="L221" s="106"/>
      <c r="M221" s="106"/>
      <c r="N221" s="117">
        <v>150</v>
      </c>
      <c r="O221" s="48">
        <v>100</v>
      </c>
      <c r="P221" s="49">
        <f t="shared" si="24"/>
        <v>0.66666666666666663</v>
      </c>
    </row>
    <row r="222" spans="1:16" ht="16.2" x14ac:dyDescent="0.3">
      <c r="A222" s="4"/>
      <c r="B222" s="21"/>
      <c r="C222" s="57" t="s">
        <v>40</v>
      </c>
      <c r="D222" s="57"/>
      <c r="E222" s="58">
        <f t="shared" ref="E222:J222" si="25">SUM(E211:E221)</f>
        <v>185</v>
      </c>
      <c r="F222" s="58">
        <f t="shared" si="25"/>
        <v>50</v>
      </c>
      <c r="G222" s="58">
        <f t="shared" si="25"/>
        <v>65</v>
      </c>
      <c r="H222" s="58">
        <f t="shared" si="25"/>
        <v>450</v>
      </c>
      <c r="I222" s="58">
        <f t="shared" si="25"/>
        <v>18</v>
      </c>
      <c r="J222" s="58">
        <f t="shared" si="25"/>
        <v>30</v>
      </c>
      <c r="K222" s="59"/>
      <c r="L222" s="60">
        <f>SUM(L211:L221)</f>
        <v>0</v>
      </c>
      <c r="M222" s="60">
        <f>SUM(M211:M221)</f>
        <v>0</v>
      </c>
      <c r="N222" s="60">
        <f>SUM(N211:N221)</f>
        <v>450</v>
      </c>
      <c r="O222" s="60">
        <f>SUM(O211:O221)</f>
        <v>265</v>
      </c>
      <c r="P222" s="49">
        <f>O222/N222*1</f>
        <v>0.58888888888888891</v>
      </c>
    </row>
    <row r="223" spans="1:16" x14ac:dyDescent="0.3">
      <c r="A223" s="61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3"/>
    </row>
    <row r="224" spans="1:16" ht="16.2" x14ac:dyDescent="0.3">
      <c r="A224" s="1"/>
      <c r="B224" s="2"/>
      <c r="C224" s="3" t="s">
        <v>221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15.6" x14ac:dyDescent="0.3">
      <c r="A225" s="4" t="s">
        <v>222</v>
      </c>
      <c r="B225" s="5"/>
      <c r="C225" s="6" t="s">
        <v>2</v>
      </c>
      <c r="D225" s="6"/>
      <c r="E225" s="7" t="s">
        <v>3</v>
      </c>
      <c r="F225" s="7" t="s">
        <v>4</v>
      </c>
      <c r="G225" s="7" t="s">
        <v>5</v>
      </c>
      <c r="H225" s="2" t="s">
        <v>6</v>
      </c>
      <c r="I225" s="6" t="s">
        <v>7</v>
      </c>
      <c r="J225" s="6"/>
      <c r="K225" s="8"/>
      <c r="L225" s="9"/>
      <c r="M225" s="9"/>
      <c r="N225" s="42" t="s">
        <v>8</v>
      </c>
      <c r="O225" s="43" t="s">
        <v>9</v>
      </c>
      <c r="P225" s="64" t="s">
        <v>10</v>
      </c>
    </row>
    <row r="226" spans="1:16" ht="15.6" x14ac:dyDescent="0.3">
      <c r="A226" s="4"/>
      <c r="B226" s="21" t="s">
        <v>13</v>
      </c>
      <c r="C226" s="28"/>
      <c r="D226" s="28"/>
      <c r="E226" s="28"/>
      <c r="F226" s="28"/>
      <c r="G226" s="28"/>
      <c r="H226" s="24"/>
      <c r="I226" s="28" t="s">
        <v>11</v>
      </c>
      <c r="J226" s="28" t="s">
        <v>12</v>
      </c>
      <c r="K226" s="23"/>
      <c r="L226" s="9"/>
      <c r="M226" s="9"/>
      <c r="N226" s="42"/>
      <c r="O226" s="43"/>
      <c r="P226" s="64"/>
    </row>
    <row r="227" spans="1:16" ht="15.6" x14ac:dyDescent="0.3">
      <c r="A227" s="4"/>
      <c r="B227" s="21"/>
      <c r="C227" s="66"/>
      <c r="D227" s="66"/>
      <c r="E227" s="23"/>
      <c r="F227" s="23"/>
      <c r="G227" s="23"/>
      <c r="H227" s="23"/>
      <c r="I227" s="23"/>
      <c r="J227" s="23"/>
      <c r="K227" s="9"/>
      <c r="L227" s="9"/>
      <c r="M227" s="9"/>
      <c r="N227" s="29"/>
      <c r="O227" s="48"/>
      <c r="P227" s="27"/>
    </row>
    <row r="228" spans="1:16" ht="41.4" x14ac:dyDescent="0.3">
      <c r="A228" s="4"/>
      <c r="B228" s="21"/>
      <c r="C228" s="118" t="s">
        <v>223</v>
      </c>
      <c r="D228" s="107" t="s">
        <v>224</v>
      </c>
      <c r="E228" s="110">
        <v>40</v>
      </c>
      <c r="F228" s="110">
        <v>5</v>
      </c>
      <c r="G228" s="110">
        <v>15</v>
      </c>
      <c r="H228" s="116">
        <f>G228+F228+E228</f>
        <v>60</v>
      </c>
      <c r="I228" s="110">
        <v>4</v>
      </c>
      <c r="J228" s="110"/>
      <c r="K228" s="106"/>
      <c r="L228" s="106"/>
      <c r="M228" s="106"/>
      <c r="N228" s="117">
        <v>60</v>
      </c>
      <c r="O228" s="48">
        <v>60</v>
      </c>
      <c r="P228" s="27">
        <f t="shared" ref="P228:P238" si="26">O228/N228</f>
        <v>1</v>
      </c>
    </row>
    <row r="229" spans="1:16" ht="69" x14ac:dyDescent="0.3">
      <c r="A229" s="4"/>
      <c r="B229" s="21"/>
      <c r="C229" s="121"/>
      <c r="D229" s="107" t="s">
        <v>225</v>
      </c>
      <c r="E229" s="110">
        <v>40</v>
      </c>
      <c r="F229" s="110">
        <v>5</v>
      </c>
      <c r="G229" s="110">
        <v>15</v>
      </c>
      <c r="H229" s="116">
        <f t="shared" ref="H229:H238" si="27">G229+F229+E229</f>
        <v>60</v>
      </c>
      <c r="I229" s="110">
        <v>4</v>
      </c>
      <c r="J229" s="110"/>
      <c r="K229" s="106"/>
      <c r="L229" s="106"/>
      <c r="M229" s="106"/>
      <c r="N229" s="117">
        <v>60</v>
      </c>
      <c r="O229" s="48">
        <v>60</v>
      </c>
      <c r="P229" s="27">
        <f t="shared" si="26"/>
        <v>1</v>
      </c>
    </row>
    <row r="230" spans="1:16" ht="27.6" x14ac:dyDescent="0.3">
      <c r="A230" s="4"/>
      <c r="B230" s="21"/>
      <c r="C230" s="123"/>
      <c r="D230" s="107" t="s">
        <v>226</v>
      </c>
      <c r="E230" s="110">
        <v>25</v>
      </c>
      <c r="F230" s="110">
        <v>5</v>
      </c>
      <c r="G230" s="110">
        <v>15</v>
      </c>
      <c r="H230" s="116">
        <f t="shared" si="27"/>
        <v>45</v>
      </c>
      <c r="I230" s="110">
        <v>3</v>
      </c>
      <c r="J230" s="110">
        <v>11</v>
      </c>
      <c r="K230" s="106"/>
      <c r="L230" s="106"/>
      <c r="M230" s="106"/>
      <c r="N230" s="117">
        <v>45</v>
      </c>
      <c r="O230" s="48">
        <v>45</v>
      </c>
      <c r="P230" s="27">
        <f t="shared" si="26"/>
        <v>1</v>
      </c>
    </row>
    <row r="231" spans="1:16" ht="55.2" x14ac:dyDescent="0.3">
      <c r="A231" s="4"/>
      <c r="B231" s="21"/>
      <c r="C231" s="118" t="s">
        <v>227</v>
      </c>
      <c r="D231" s="107" t="s">
        <v>228</v>
      </c>
      <c r="E231" s="110">
        <v>20</v>
      </c>
      <c r="F231" s="110"/>
      <c r="G231" s="110">
        <v>10</v>
      </c>
      <c r="H231" s="116">
        <f t="shared" si="27"/>
        <v>30</v>
      </c>
      <c r="I231" s="110">
        <v>2</v>
      </c>
      <c r="J231" s="110"/>
      <c r="K231" s="106"/>
      <c r="L231" s="106"/>
      <c r="M231" s="106"/>
      <c r="N231" s="117">
        <v>30</v>
      </c>
      <c r="O231" s="48">
        <v>30</v>
      </c>
      <c r="P231" s="27">
        <f t="shared" si="26"/>
        <v>1</v>
      </c>
    </row>
    <row r="232" spans="1:16" ht="82.8" x14ac:dyDescent="0.3">
      <c r="A232" s="4"/>
      <c r="B232" s="21"/>
      <c r="C232" s="121"/>
      <c r="D232" s="107" t="s">
        <v>229</v>
      </c>
      <c r="E232" s="110">
        <v>20</v>
      </c>
      <c r="F232" s="110"/>
      <c r="G232" s="110">
        <v>10</v>
      </c>
      <c r="H232" s="116">
        <f t="shared" si="27"/>
        <v>30</v>
      </c>
      <c r="I232" s="110">
        <v>2</v>
      </c>
      <c r="J232" s="110">
        <v>4</v>
      </c>
      <c r="K232" s="106"/>
      <c r="L232" s="106"/>
      <c r="M232" s="106"/>
      <c r="N232" s="117">
        <v>30</v>
      </c>
      <c r="O232" s="48">
        <v>30</v>
      </c>
      <c r="P232" s="27">
        <f t="shared" si="26"/>
        <v>1</v>
      </c>
    </row>
    <row r="233" spans="1:16" ht="41.4" x14ac:dyDescent="0.3">
      <c r="A233" s="4"/>
      <c r="B233" s="21"/>
      <c r="C233" s="118" t="s">
        <v>230</v>
      </c>
      <c r="D233" s="107" t="s">
        <v>231</v>
      </c>
      <c r="E233" s="110">
        <v>20</v>
      </c>
      <c r="F233" s="110"/>
      <c r="G233" s="110">
        <v>10</v>
      </c>
      <c r="H233" s="116">
        <f t="shared" si="27"/>
        <v>30</v>
      </c>
      <c r="I233" s="110">
        <v>3</v>
      </c>
      <c r="J233" s="110"/>
      <c r="K233" s="113"/>
      <c r="L233" s="113"/>
      <c r="M233" s="113"/>
      <c r="N233" s="129">
        <v>30</v>
      </c>
      <c r="O233" s="48">
        <v>30</v>
      </c>
      <c r="P233" s="27">
        <f t="shared" si="26"/>
        <v>1</v>
      </c>
    </row>
    <row r="234" spans="1:16" ht="41.4" x14ac:dyDescent="0.3">
      <c r="A234" s="4"/>
      <c r="B234" s="21"/>
      <c r="C234" s="123"/>
      <c r="D234" s="107" t="s">
        <v>232</v>
      </c>
      <c r="E234" s="110">
        <v>20</v>
      </c>
      <c r="F234" s="110"/>
      <c r="G234" s="110">
        <v>10</v>
      </c>
      <c r="H234" s="116">
        <f t="shared" si="27"/>
        <v>30</v>
      </c>
      <c r="I234" s="110">
        <v>3</v>
      </c>
      <c r="J234" s="110">
        <v>4</v>
      </c>
      <c r="K234" s="113"/>
      <c r="L234" s="113"/>
      <c r="M234" s="113"/>
      <c r="N234" s="129">
        <v>30</v>
      </c>
      <c r="O234" s="48">
        <v>30</v>
      </c>
      <c r="P234" s="27">
        <f t="shared" si="26"/>
        <v>1</v>
      </c>
    </row>
    <row r="235" spans="1:16" ht="55.2" x14ac:dyDescent="0.3">
      <c r="A235" s="4"/>
      <c r="B235" s="21"/>
      <c r="C235" s="118" t="s">
        <v>134</v>
      </c>
      <c r="D235" s="107" t="s">
        <v>233</v>
      </c>
      <c r="E235" s="110">
        <v>25</v>
      </c>
      <c r="F235" s="110">
        <v>5</v>
      </c>
      <c r="G235" s="110">
        <v>15</v>
      </c>
      <c r="H235" s="116">
        <f t="shared" si="27"/>
        <v>45</v>
      </c>
      <c r="I235" s="110"/>
      <c r="J235" s="110"/>
      <c r="K235" s="113"/>
      <c r="L235" s="113"/>
      <c r="M235" s="113"/>
      <c r="N235" s="129">
        <v>45</v>
      </c>
      <c r="O235" s="48">
        <v>45</v>
      </c>
      <c r="P235" s="27">
        <f t="shared" si="26"/>
        <v>1</v>
      </c>
    </row>
    <row r="236" spans="1:16" ht="69" x14ac:dyDescent="0.3">
      <c r="A236" s="4"/>
      <c r="B236" s="21"/>
      <c r="C236" s="121"/>
      <c r="D236" s="107" t="s">
        <v>234</v>
      </c>
      <c r="E236" s="110">
        <v>25</v>
      </c>
      <c r="F236" s="110">
        <v>5</v>
      </c>
      <c r="G236" s="110">
        <v>15</v>
      </c>
      <c r="H236" s="116">
        <f t="shared" si="27"/>
        <v>45</v>
      </c>
      <c r="I236" s="110"/>
      <c r="J236" s="110"/>
      <c r="K236" s="113"/>
      <c r="L236" s="113"/>
      <c r="M236" s="113"/>
      <c r="N236" s="129">
        <v>45</v>
      </c>
      <c r="O236" s="48">
        <v>45</v>
      </c>
      <c r="P236" s="27">
        <f t="shared" si="26"/>
        <v>1</v>
      </c>
    </row>
    <row r="237" spans="1:16" ht="69.599999999999994" x14ac:dyDescent="0.3">
      <c r="A237" s="4"/>
      <c r="B237" s="21"/>
      <c r="C237" s="123"/>
      <c r="D237" s="124" t="s">
        <v>235</v>
      </c>
      <c r="E237" s="110">
        <v>25</v>
      </c>
      <c r="F237" s="110">
        <v>5</v>
      </c>
      <c r="G237" s="110">
        <v>15</v>
      </c>
      <c r="H237" s="116">
        <f t="shared" si="27"/>
        <v>45</v>
      </c>
      <c r="I237" s="110"/>
      <c r="J237" s="110">
        <v>9</v>
      </c>
      <c r="K237" s="113"/>
      <c r="L237" s="113"/>
      <c r="M237" s="113"/>
      <c r="N237" s="129">
        <v>45</v>
      </c>
      <c r="O237" s="48">
        <v>45</v>
      </c>
      <c r="P237" s="27">
        <f t="shared" si="26"/>
        <v>1</v>
      </c>
    </row>
    <row r="238" spans="1:16" ht="15.6" x14ac:dyDescent="0.3">
      <c r="A238" s="4"/>
      <c r="B238" s="21"/>
      <c r="C238" s="103" t="s">
        <v>236</v>
      </c>
      <c r="D238" s="103" t="s">
        <v>237</v>
      </c>
      <c r="E238" s="110">
        <v>20</v>
      </c>
      <c r="F238" s="110"/>
      <c r="G238" s="110">
        <v>10</v>
      </c>
      <c r="H238" s="116">
        <f t="shared" si="27"/>
        <v>30</v>
      </c>
      <c r="I238" s="110">
        <v>2</v>
      </c>
      <c r="J238" s="110">
        <v>2</v>
      </c>
      <c r="K238" s="113"/>
      <c r="L238" s="113"/>
      <c r="M238" s="113"/>
      <c r="N238" s="129">
        <v>30</v>
      </c>
      <c r="O238" s="48">
        <v>30</v>
      </c>
      <c r="P238" s="27">
        <f t="shared" si="26"/>
        <v>1</v>
      </c>
    </row>
    <row r="239" spans="1:16" ht="16.2" x14ac:dyDescent="0.3">
      <c r="A239" s="4"/>
      <c r="B239" s="21"/>
      <c r="C239" s="37" t="s">
        <v>124</v>
      </c>
      <c r="D239" s="37"/>
      <c r="E239" s="38">
        <f t="shared" ref="E239:J239" si="28">SUM(E228:E238)</f>
        <v>280</v>
      </c>
      <c r="F239" s="38">
        <f t="shared" si="28"/>
        <v>30</v>
      </c>
      <c r="G239" s="38">
        <f t="shared" si="28"/>
        <v>140</v>
      </c>
      <c r="H239" s="38">
        <f t="shared" si="28"/>
        <v>450</v>
      </c>
      <c r="I239" s="38">
        <f t="shared" si="28"/>
        <v>23</v>
      </c>
      <c r="J239" s="38">
        <f t="shared" si="28"/>
        <v>30</v>
      </c>
      <c r="K239" s="39"/>
      <c r="L239" s="40">
        <f>SUM(L227:L238)</f>
        <v>0</v>
      </c>
      <c r="M239" s="40">
        <f>SUM(M227:M238)</f>
        <v>0</v>
      </c>
      <c r="N239" s="40">
        <f>SUM(N227:N238)</f>
        <v>450</v>
      </c>
      <c r="O239" s="40">
        <f>SUM(O227:O238)</f>
        <v>450</v>
      </c>
      <c r="P239" s="70">
        <f>O239/N239*1</f>
        <v>1</v>
      </c>
    </row>
    <row r="240" spans="1:16" x14ac:dyDescent="0.3">
      <c r="A240" s="4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</row>
    <row r="241" spans="1:16" ht="28.8" x14ac:dyDescent="0.3">
      <c r="A241" s="4"/>
      <c r="B241" s="5"/>
      <c r="C241" s="7" t="s">
        <v>2</v>
      </c>
      <c r="D241" s="7"/>
      <c r="E241" s="7" t="s">
        <v>3</v>
      </c>
      <c r="F241" s="7" t="s">
        <v>4</v>
      </c>
      <c r="G241" s="7" t="s">
        <v>5</v>
      </c>
      <c r="H241" s="7" t="s">
        <v>6</v>
      </c>
      <c r="I241" s="6" t="s">
        <v>7</v>
      </c>
      <c r="J241" s="6"/>
      <c r="K241" s="8"/>
      <c r="L241" s="8"/>
      <c r="M241" s="8"/>
      <c r="N241" s="42" t="s">
        <v>8</v>
      </c>
      <c r="O241" s="43" t="s">
        <v>9</v>
      </c>
      <c r="P241" s="44" t="s">
        <v>10</v>
      </c>
    </row>
    <row r="242" spans="1:16" x14ac:dyDescent="0.3">
      <c r="A242" s="4"/>
      <c r="B242" s="7"/>
      <c r="C242" s="7"/>
      <c r="D242" s="7"/>
      <c r="E242" s="7"/>
      <c r="F242" s="7"/>
      <c r="G242" s="7"/>
      <c r="H242" s="7"/>
      <c r="I242" s="7" t="s">
        <v>11</v>
      </c>
      <c r="J242" s="7" t="s">
        <v>12</v>
      </c>
      <c r="K242" s="8"/>
      <c r="L242" s="8"/>
      <c r="M242" s="8"/>
      <c r="N242" s="42"/>
      <c r="O242" s="43"/>
      <c r="P242" s="44"/>
    </row>
    <row r="243" spans="1:16" ht="27.6" x14ac:dyDescent="0.3">
      <c r="A243" s="4"/>
      <c r="B243" s="21" t="s">
        <v>28</v>
      </c>
      <c r="C243" s="135" t="s">
        <v>238</v>
      </c>
      <c r="D243" s="122" t="s">
        <v>239</v>
      </c>
      <c r="E243" s="103">
        <v>10</v>
      </c>
      <c r="F243" s="103">
        <v>5</v>
      </c>
      <c r="G243" s="103"/>
      <c r="H243" s="120">
        <f>G243+F243+E243</f>
        <v>15</v>
      </c>
      <c r="I243" s="110"/>
      <c r="J243" s="110"/>
      <c r="K243" s="106"/>
      <c r="L243" s="106"/>
      <c r="M243" s="106"/>
      <c r="N243" s="117">
        <v>15</v>
      </c>
      <c r="O243" s="48">
        <v>15</v>
      </c>
      <c r="P243" s="49">
        <f>O243/N243</f>
        <v>1</v>
      </c>
    </row>
    <row r="244" spans="1:16" ht="41.4" x14ac:dyDescent="0.3">
      <c r="A244" s="4"/>
      <c r="B244" s="21"/>
      <c r="C244" s="136"/>
      <c r="D244" s="122" t="s">
        <v>240</v>
      </c>
      <c r="E244" s="103">
        <v>10</v>
      </c>
      <c r="F244" s="103">
        <v>5</v>
      </c>
      <c r="G244" s="103"/>
      <c r="H244" s="120">
        <f>G244+F244+E244</f>
        <v>15</v>
      </c>
      <c r="I244" s="110"/>
      <c r="J244" s="110">
        <v>2</v>
      </c>
      <c r="K244" s="106"/>
      <c r="L244" s="106"/>
      <c r="M244" s="106"/>
      <c r="N244" s="117">
        <v>15</v>
      </c>
      <c r="O244" s="48">
        <v>15</v>
      </c>
      <c r="P244" s="49">
        <f t="shared" ref="P244:P252" si="29">O244/N244</f>
        <v>1</v>
      </c>
    </row>
    <row r="245" spans="1:16" ht="69" x14ac:dyDescent="0.3">
      <c r="A245" s="4"/>
      <c r="B245" s="21"/>
      <c r="C245" s="122" t="s">
        <v>241</v>
      </c>
      <c r="D245" s="122" t="s">
        <v>242</v>
      </c>
      <c r="E245" s="103">
        <v>20</v>
      </c>
      <c r="F245" s="103"/>
      <c r="G245" s="103">
        <v>10</v>
      </c>
      <c r="H245" s="120">
        <f t="shared" ref="H245:H251" si="30">G245+F245+E245</f>
        <v>30</v>
      </c>
      <c r="I245" s="110"/>
      <c r="J245" s="110">
        <v>2</v>
      </c>
      <c r="K245" s="106"/>
      <c r="L245" s="106"/>
      <c r="M245" s="106"/>
      <c r="N245" s="117">
        <v>30</v>
      </c>
      <c r="O245" s="48">
        <v>30</v>
      </c>
      <c r="P245" s="49">
        <f t="shared" si="29"/>
        <v>1</v>
      </c>
    </row>
    <row r="246" spans="1:16" ht="82.8" x14ac:dyDescent="0.3">
      <c r="A246" s="4"/>
      <c r="B246" s="21"/>
      <c r="C246" s="135" t="s">
        <v>134</v>
      </c>
      <c r="D246" s="122" t="s">
        <v>243</v>
      </c>
      <c r="E246" s="103">
        <v>20</v>
      </c>
      <c r="F246" s="103"/>
      <c r="G246" s="103">
        <v>10</v>
      </c>
      <c r="H246" s="120">
        <f t="shared" si="30"/>
        <v>30</v>
      </c>
      <c r="I246" s="110">
        <v>2</v>
      </c>
      <c r="J246" s="110"/>
      <c r="K246" s="106"/>
      <c r="L246" s="106"/>
      <c r="M246" s="106"/>
      <c r="N246" s="117">
        <v>30</v>
      </c>
      <c r="O246" s="48">
        <v>30</v>
      </c>
      <c r="P246" s="49">
        <f t="shared" si="29"/>
        <v>1</v>
      </c>
    </row>
    <row r="247" spans="1:16" ht="55.2" x14ac:dyDescent="0.3">
      <c r="A247" s="4"/>
      <c r="B247" s="21"/>
      <c r="C247" s="136"/>
      <c r="D247" s="122" t="s">
        <v>244</v>
      </c>
      <c r="E247" s="103">
        <v>20</v>
      </c>
      <c r="F247" s="103"/>
      <c r="G247" s="103">
        <v>10</v>
      </c>
      <c r="H247" s="120">
        <f t="shared" si="30"/>
        <v>30</v>
      </c>
      <c r="I247" s="110">
        <v>2</v>
      </c>
      <c r="J247" s="110"/>
      <c r="K247" s="106"/>
      <c r="L247" s="106"/>
      <c r="M247" s="106"/>
      <c r="N247" s="117">
        <v>30</v>
      </c>
      <c r="O247" s="48">
        <v>30</v>
      </c>
      <c r="P247" s="49">
        <f t="shared" si="29"/>
        <v>1</v>
      </c>
    </row>
    <row r="248" spans="1:16" ht="69" x14ac:dyDescent="0.3">
      <c r="A248" s="4"/>
      <c r="B248" s="21"/>
      <c r="C248" s="137"/>
      <c r="D248" s="122" t="s">
        <v>245</v>
      </c>
      <c r="E248" s="103">
        <v>20</v>
      </c>
      <c r="F248" s="103"/>
      <c r="G248" s="103">
        <v>10</v>
      </c>
      <c r="H248" s="120">
        <f t="shared" si="30"/>
        <v>30</v>
      </c>
      <c r="I248" s="110">
        <v>2</v>
      </c>
      <c r="J248" s="110">
        <v>6</v>
      </c>
      <c r="K248" s="133"/>
      <c r="L248" s="106"/>
      <c r="M248" s="106"/>
      <c r="N248" s="117">
        <v>30</v>
      </c>
      <c r="O248" s="48">
        <v>30</v>
      </c>
      <c r="P248" s="49">
        <f t="shared" si="29"/>
        <v>1</v>
      </c>
    </row>
    <row r="249" spans="1:16" ht="27.6" x14ac:dyDescent="0.3">
      <c r="A249" s="4"/>
      <c r="B249" s="21"/>
      <c r="C249" s="135" t="s">
        <v>246</v>
      </c>
      <c r="D249" s="122" t="s">
        <v>247</v>
      </c>
      <c r="E249" s="103">
        <v>25</v>
      </c>
      <c r="F249" s="103">
        <v>5</v>
      </c>
      <c r="G249" s="103">
        <v>15</v>
      </c>
      <c r="H249" s="120">
        <f t="shared" si="30"/>
        <v>45</v>
      </c>
      <c r="I249" s="110"/>
      <c r="J249" s="110"/>
      <c r="K249" s="106"/>
      <c r="L249" s="106"/>
      <c r="M249" s="106"/>
      <c r="N249" s="117">
        <v>45</v>
      </c>
      <c r="O249" s="48">
        <v>45</v>
      </c>
      <c r="P249" s="49">
        <f t="shared" si="29"/>
        <v>1</v>
      </c>
    </row>
    <row r="250" spans="1:16" ht="55.2" x14ac:dyDescent="0.3">
      <c r="A250" s="4"/>
      <c r="B250" s="21"/>
      <c r="C250" s="136"/>
      <c r="D250" s="122" t="s">
        <v>248</v>
      </c>
      <c r="E250" s="103">
        <v>20</v>
      </c>
      <c r="F250" s="103">
        <v>10</v>
      </c>
      <c r="G250" s="103">
        <v>15</v>
      </c>
      <c r="H250" s="120">
        <f t="shared" si="30"/>
        <v>45</v>
      </c>
      <c r="I250" s="110"/>
      <c r="J250" s="110">
        <v>6</v>
      </c>
      <c r="K250" s="106"/>
      <c r="L250" s="106"/>
      <c r="M250" s="106"/>
      <c r="N250" s="117">
        <v>45</v>
      </c>
      <c r="O250" s="48">
        <v>45</v>
      </c>
      <c r="P250" s="49">
        <f t="shared" si="29"/>
        <v>1</v>
      </c>
    </row>
    <row r="251" spans="1:16" ht="69" x14ac:dyDescent="0.3">
      <c r="A251" s="4"/>
      <c r="B251" s="21"/>
      <c r="C251" s="107" t="s">
        <v>249</v>
      </c>
      <c r="D251" s="138" t="s">
        <v>250</v>
      </c>
      <c r="E251" s="103">
        <v>20</v>
      </c>
      <c r="F251" s="103">
        <v>15</v>
      </c>
      <c r="G251" s="103">
        <v>25</v>
      </c>
      <c r="H251" s="120">
        <f t="shared" si="30"/>
        <v>60</v>
      </c>
      <c r="I251" s="110"/>
      <c r="J251" s="110">
        <v>4</v>
      </c>
      <c r="K251" s="106"/>
      <c r="L251" s="106"/>
      <c r="M251" s="106"/>
      <c r="N251" s="117">
        <v>60</v>
      </c>
      <c r="O251" s="48">
        <v>60</v>
      </c>
      <c r="P251" s="49">
        <f t="shared" si="29"/>
        <v>1</v>
      </c>
    </row>
    <row r="252" spans="1:16" ht="16.2" x14ac:dyDescent="0.3">
      <c r="A252" s="4"/>
      <c r="B252" s="21"/>
      <c r="C252" s="139" t="s">
        <v>251</v>
      </c>
      <c r="D252" s="140"/>
      <c r="E252" s="103"/>
      <c r="F252" s="103"/>
      <c r="G252" s="103"/>
      <c r="H252" s="120">
        <v>150</v>
      </c>
      <c r="I252" s="107"/>
      <c r="J252" s="112">
        <v>10</v>
      </c>
      <c r="K252" s="106"/>
      <c r="L252" s="106"/>
      <c r="M252" s="106"/>
      <c r="N252" s="117">
        <v>150</v>
      </c>
      <c r="O252" s="48">
        <v>150</v>
      </c>
      <c r="P252" s="49">
        <f t="shared" si="29"/>
        <v>1</v>
      </c>
    </row>
    <row r="253" spans="1:16" ht="16.2" x14ac:dyDescent="0.3">
      <c r="A253" s="4"/>
      <c r="B253" s="21"/>
      <c r="C253" s="57" t="s">
        <v>139</v>
      </c>
      <c r="D253" s="57"/>
      <c r="E253" s="58">
        <f t="shared" ref="E253:J253" si="31">SUM(E243:E252)</f>
        <v>165</v>
      </c>
      <c r="F253" s="58">
        <f t="shared" si="31"/>
        <v>40</v>
      </c>
      <c r="G253" s="58">
        <f t="shared" si="31"/>
        <v>95</v>
      </c>
      <c r="H253" s="58">
        <f t="shared" si="31"/>
        <v>450</v>
      </c>
      <c r="I253" s="58">
        <f t="shared" si="31"/>
        <v>6</v>
      </c>
      <c r="J253" s="58">
        <f t="shared" si="31"/>
        <v>30</v>
      </c>
      <c r="K253" s="59"/>
      <c r="L253" s="60">
        <f>SUM(L243:L252)</f>
        <v>0</v>
      </c>
      <c r="M253" s="60">
        <f>SUM(M243:M252)</f>
        <v>0</v>
      </c>
      <c r="N253" s="60">
        <f>SUM(N243:N252)</f>
        <v>450</v>
      </c>
      <c r="O253" s="60">
        <f>SUM(O243:O252)</f>
        <v>450</v>
      </c>
      <c r="P253" s="49">
        <f>O253/N253*1</f>
        <v>1</v>
      </c>
    </row>
  </sheetData>
  <mergeCells count="222">
    <mergeCell ref="B243:B253"/>
    <mergeCell ref="C243:C244"/>
    <mergeCell ref="C246:C248"/>
    <mergeCell ref="C249:C250"/>
    <mergeCell ref="C252:D252"/>
    <mergeCell ref="C253:D253"/>
    <mergeCell ref="C231:C232"/>
    <mergeCell ref="C233:C234"/>
    <mergeCell ref="C235:C237"/>
    <mergeCell ref="C239:D239"/>
    <mergeCell ref="B240:P240"/>
    <mergeCell ref="I241:J241"/>
    <mergeCell ref="N241:N242"/>
    <mergeCell ref="O241:O242"/>
    <mergeCell ref="P241:P242"/>
    <mergeCell ref="C224:P224"/>
    <mergeCell ref="A225:A253"/>
    <mergeCell ref="C225:D225"/>
    <mergeCell ref="I225:J225"/>
    <mergeCell ref="N225:N226"/>
    <mergeCell ref="O225:O226"/>
    <mergeCell ref="P225:P226"/>
    <mergeCell ref="B226:B239"/>
    <mergeCell ref="C227:D227"/>
    <mergeCell ref="C228:C230"/>
    <mergeCell ref="B211:B222"/>
    <mergeCell ref="C211:C213"/>
    <mergeCell ref="C214:C216"/>
    <mergeCell ref="C217:C219"/>
    <mergeCell ref="C222:D222"/>
    <mergeCell ref="A223:P223"/>
    <mergeCell ref="C205:C206"/>
    <mergeCell ref="C207:D207"/>
    <mergeCell ref="B208:P208"/>
    <mergeCell ref="I209:J209"/>
    <mergeCell ref="N209:N210"/>
    <mergeCell ref="O209:O210"/>
    <mergeCell ref="P209:P210"/>
    <mergeCell ref="A188:P188"/>
    <mergeCell ref="C189:P189"/>
    <mergeCell ref="A190:A222"/>
    <mergeCell ref="C190:D190"/>
    <mergeCell ref="I190:J190"/>
    <mergeCell ref="B191:B207"/>
    <mergeCell ref="C192:C194"/>
    <mergeCell ref="C195:C198"/>
    <mergeCell ref="C199:C200"/>
    <mergeCell ref="C201:C204"/>
    <mergeCell ref="B177:P177"/>
    <mergeCell ref="I178:J178"/>
    <mergeCell ref="N178:N179"/>
    <mergeCell ref="O178:O179"/>
    <mergeCell ref="P178:P179"/>
    <mergeCell ref="B180:B187"/>
    <mergeCell ref="C180:C181"/>
    <mergeCell ref="C182:C184"/>
    <mergeCell ref="C186:D186"/>
    <mergeCell ref="C187:D187"/>
    <mergeCell ref="P162:P163"/>
    <mergeCell ref="B163:B176"/>
    <mergeCell ref="C164:C166"/>
    <mergeCell ref="C167:C169"/>
    <mergeCell ref="C170:C172"/>
    <mergeCell ref="C173:C175"/>
    <mergeCell ref="C176:D176"/>
    <mergeCell ref="C157:D157"/>
    <mergeCell ref="C158:D158"/>
    <mergeCell ref="C159:D159"/>
    <mergeCell ref="A160:P160"/>
    <mergeCell ref="C161:P161"/>
    <mergeCell ref="A162:A187"/>
    <mergeCell ref="C162:D162"/>
    <mergeCell ref="I162:J162"/>
    <mergeCell ref="N162:N163"/>
    <mergeCell ref="O162:O163"/>
    <mergeCell ref="I150:J150"/>
    <mergeCell ref="N150:N151"/>
    <mergeCell ref="O150:O151"/>
    <mergeCell ref="P150:P151"/>
    <mergeCell ref="B152:B159"/>
    <mergeCell ref="C152:D152"/>
    <mergeCell ref="C153:D153"/>
    <mergeCell ref="C154:D154"/>
    <mergeCell ref="C155:D155"/>
    <mergeCell ref="C156:D156"/>
    <mergeCell ref="C144:D144"/>
    <mergeCell ref="C145:D145"/>
    <mergeCell ref="C146:D146"/>
    <mergeCell ref="C147:D147"/>
    <mergeCell ref="C148:D148"/>
    <mergeCell ref="B149:P149"/>
    <mergeCell ref="C138:D138"/>
    <mergeCell ref="C139:D139"/>
    <mergeCell ref="C140:D140"/>
    <mergeCell ref="C141:D141"/>
    <mergeCell ref="C142:D142"/>
    <mergeCell ref="C143:D143"/>
    <mergeCell ref="C134:P134"/>
    <mergeCell ref="A135:A159"/>
    <mergeCell ref="C135:D135"/>
    <mergeCell ref="I135:J135"/>
    <mergeCell ref="N135:N136"/>
    <mergeCell ref="O135:O136"/>
    <mergeCell ref="P135:P136"/>
    <mergeCell ref="B137:B148"/>
    <mergeCell ref="C137:D137"/>
    <mergeCell ref="J137:J138"/>
    <mergeCell ref="I120:J120"/>
    <mergeCell ref="N120:N121"/>
    <mergeCell ref="O120:O121"/>
    <mergeCell ref="P120:P121"/>
    <mergeCell ref="B122:B132"/>
    <mergeCell ref="C122:C124"/>
    <mergeCell ref="C126:C127"/>
    <mergeCell ref="C128:C130"/>
    <mergeCell ref="C131:D131"/>
    <mergeCell ref="C132:D132"/>
    <mergeCell ref="C109:C110"/>
    <mergeCell ref="C111:C112"/>
    <mergeCell ref="C113:C115"/>
    <mergeCell ref="C116:C117"/>
    <mergeCell ref="C118:D118"/>
    <mergeCell ref="B119:P119"/>
    <mergeCell ref="A103:P103"/>
    <mergeCell ref="C104:P104"/>
    <mergeCell ref="A105:A132"/>
    <mergeCell ref="C105:D105"/>
    <mergeCell ref="I105:J105"/>
    <mergeCell ref="N105:N106"/>
    <mergeCell ref="O105:O106"/>
    <mergeCell ref="P105:P106"/>
    <mergeCell ref="B106:B118"/>
    <mergeCell ref="C107:C108"/>
    <mergeCell ref="B88:B102"/>
    <mergeCell ref="C88:C90"/>
    <mergeCell ref="C91:C94"/>
    <mergeCell ref="C95:C96"/>
    <mergeCell ref="C97:C98"/>
    <mergeCell ref="C100:C101"/>
    <mergeCell ref="C102:D102"/>
    <mergeCell ref="C79:C81"/>
    <mergeCell ref="C82:C83"/>
    <mergeCell ref="C84:D84"/>
    <mergeCell ref="B85:P85"/>
    <mergeCell ref="I86:J86"/>
    <mergeCell ref="N86:N87"/>
    <mergeCell ref="O86:O87"/>
    <mergeCell ref="P86:P87"/>
    <mergeCell ref="C65:D65"/>
    <mergeCell ref="A66:P66"/>
    <mergeCell ref="C67:P67"/>
    <mergeCell ref="A68:A102"/>
    <mergeCell ref="C68:D68"/>
    <mergeCell ref="I68:J68"/>
    <mergeCell ref="B69:B84"/>
    <mergeCell ref="C70:C72"/>
    <mergeCell ref="C73:C75"/>
    <mergeCell ref="C76:C78"/>
    <mergeCell ref="B53:P53"/>
    <mergeCell ref="I54:J54"/>
    <mergeCell ref="N54:N55"/>
    <mergeCell ref="O54:O55"/>
    <mergeCell ref="P54:P55"/>
    <mergeCell ref="B56:B65"/>
    <mergeCell ref="C56:C57"/>
    <mergeCell ref="C58:C59"/>
    <mergeCell ref="C60:C62"/>
    <mergeCell ref="C64:D64"/>
    <mergeCell ref="C43:C44"/>
    <mergeCell ref="C45:D45"/>
    <mergeCell ref="C46:C47"/>
    <mergeCell ref="C48:C49"/>
    <mergeCell ref="C50:C51"/>
    <mergeCell ref="C52:D52"/>
    <mergeCell ref="C38:D38"/>
    <mergeCell ref="A39:P39"/>
    <mergeCell ref="C40:P40"/>
    <mergeCell ref="A41:A65"/>
    <mergeCell ref="C41:D41"/>
    <mergeCell ref="I41:J41"/>
    <mergeCell ref="N41:N42"/>
    <mergeCell ref="O41:O42"/>
    <mergeCell ref="P41:P42"/>
    <mergeCell ref="B42:B52"/>
    <mergeCell ref="C31:D31"/>
    <mergeCell ref="C32:D32"/>
    <mergeCell ref="C33:D33"/>
    <mergeCell ref="C34:D34"/>
    <mergeCell ref="C35:D35"/>
    <mergeCell ref="C36:D36"/>
    <mergeCell ref="B24:P24"/>
    <mergeCell ref="I25:J25"/>
    <mergeCell ref="N25:N26"/>
    <mergeCell ref="O25:O26"/>
    <mergeCell ref="P25:P26"/>
    <mergeCell ref="B27:B38"/>
    <mergeCell ref="C27:D27"/>
    <mergeCell ref="C28:D28"/>
    <mergeCell ref="C29:D29"/>
    <mergeCell ref="C30:D30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7:P7"/>
    <mergeCell ref="A8:A38"/>
    <mergeCell ref="C8:D8"/>
    <mergeCell ref="I8:J8"/>
    <mergeCell ref="N8:N9"/>
    <mergeCell ref="O8:O9"/>
    <mergeCell ref="P8:P9"/>
    <mergeCell ref="B10:B23"/>
    <mergeCell ref="C10:D10"/>
    <mergeCell ref="C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Musimwa Chimanuka</dc:creator>
  <cp:lastModifiedBy>Musimwa Chimanuka</cp:lastModifiedBy>
  <dcterms:created xsi:type="dcterms:W3CDTF">2026-07-02T08:57:14Z</dcterms:created>
  <dcterms:modified xsi:type="dcterms:W3CDTF">2026-07-02T08:59:02Z</dcterms:modified>
</cp:coreProperties>
</file>